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0" windowWidth="6360" windowHeight="6075" tabRatio="883" activeTab="5"/>
  </bookViews>
  <sheets>
    <sheet name="Conto Economico" sheetId="1" r:id="rId1"/>
    <sheet name="Conto Economico trim." sheetId="2" r:id="rId2"/>
    <sheet name="Stato Patrimoniale" sheetId="3" r:id="rId3"/>
    <sheet name="Stato Patrimoniale trim." sheetId="4" r:id="rId4"/>
    <sheet name="AFI" sheetId="5" r:id="rId5"/>
    <sheet name="Impieghi" sheetId="6" r:id="rId6"/>
  </sheets>
  <externalReferences>
    <externalReference r:id="rId9"/>
  </externalReferences>
  <definedNames>
    <definedName name="_edn1" localSheetId="2">'Stato Patrimoniale'!#REF!</definedName>
    <definedName name="_edn10" localSheetId="2">'Stato Patrimoniale'!#REF!</definedName>
    <definedName name="_edn11" localSheetId="2">'Stato Patrimoniale'!$B$32</definedName>
    <definedName name="_edn12" localSheetId="2">'Stato Patrimoniale'!$B$34</definedName>
    <definedName name="_edn2" localSheetId="2">'Stato Patrimoniale'!#REF!</definedName>
    <definedName name="_edn3" localSheetId="2">'Stato Patrimoniale'!#REF!</definedName>
    <definedName name="_edn4" localSheetId="2">'Stato Patrimoniale'!#REF!</definedName>
    <definedName name="_edn5" localSheetId="2">'Stato Patrimoniale'!#REF!</definedName>
    <definedName name="_edn6" localSheetId="2">'Stato Patrimoniale'!#REF!</definedName>
    <definedName name="_edn7" localSheetId="2">'Stato Patrimoniale'!#REF!</definedName>
    <definedName name="_edn8" localSheetId="2">'Stato Patrimoniale'!#REF!</definedName>
    <definedName name="_edn9" localSheetId="2">'Stato Patrimoniale'!#REF!</definedName>
    <definedName name="_ednref1" localSheetId="2">'Stato Patrimoniale'!$B$8</definedName>
    <definedName name="_ednref10" localSheetId="2">'Stato Patrimoniale'!$B$23</definedName>
    <definedName name="_ednref11" localSheetId="2">'Stato Patrimoniale'!#REF!</definedName>
    <definedName name="_ednref12" localSheetId="2">'Stato Patrimoniale'!#REF!</definedName>
    <definedName name="_ednref2" localSheetId="2">'Stato Patrimoniale'!$B$11</definedName>
    <definedName name="_ednref3" localSheetId="2">'Stato Patrimoniale'!$B$12</definedName>
    <definedName name="_ednref4" localSheetId="2">'Stato Patrimoniale'!$B$14</definedName>
    <definedName name="_ednref5" localSheetId="2">'Stato Patrimoniale'!#REF!</definedName>
    <definedName name="_ednref6" localSheetId="2">'Stato Patrimoniale'!#REF!</definedName>
    <definedName name="_ednref7" localSheetId="2">'Stato Patrimoniale'!$B$15</definedName>
    <definedName name="_ednref8" localSheetId="2">'Stato Patrimoniale'!$B$17</definedName>
    <definedName name="_ednref9" localSheetId="2">'Stato Patrimoniale'!#REF!</definedName>
    <definedName name="_ftn1" localSheetId="0">'Conto Economico'!$H$29</definedName>
    <definedName name="_ftn2" localSheetId="0">'Conto Economico'!$H$31</definedName>
    <definedName name="_ftnref1" localSheetId="0">'Conto Economico'!$H$20</definedName>
    <definedName name="_ftnref2" localSheetId="0">'Conto Economico'!#REF!</definedName>
    <definedName name="_xlnm.Print_Area" localSheetId="4">'AFI'!$A$2:$F$24</definedName>
    <definedName name="_xlnm.Print_Area" localSheetId="0">'Conto Economico'!$A$1:$F$36</definedName>
    <definedName name="_xlnm.Print_Area" localSheetId="1">'Conto Economico trim.'!$A$1:$M$35</definedName>
    <definedName name="_xlnm.Print_Area" localSheetId="2">'Stato Patrimoniale'!$A$5:$E$43</definedName>
    <definedName name="_xlnm.Print_Area" localSheetId="3">'Stato Patrimoniale trim.'!$A$1:$F$38</definedName>
    <definedName name="euro">#REF!</definedName>
  </definedNames>
  <calcPr fullCalcOnLoad="1"/>
</workbook>
</file>

<file path=xl/sharedStrings.xml><?xml version="1.0" encoding="utf-8"?>
<sst xmlns="http://schemas.openxmlformats.org/spreadsheetml/2006/main" count="328" uniqueCount="130">
  <si>
    <t>(€/mil)</t>
  </si>
  <si>
    <t>Margine di interesse</t>
  </si>
  <si>
    <t>Altre spese amministrative</t>
  </si>
  <si>
    <t>Commissioni nette</t>
  </si>
  <si>
    <t>31/03/2004 gestionale</t>
  </si>
  <si>
    <t>A.</t>
  </si>
  <si>
    <t>B.</t>
  </si>
  <si>
    <t>C.</t>
  </si>
  <si>
    <t>D.</t>
  </si>
  <si>
    <t>E.</t>
  </si>
  <si>
    <t>F.</t>
  </si>
  <si>
    <t>G.</t>
  </si>
  <si>
    <t>H.</t>
  </si>
  <si>
    <t>-</t>
  </si>
  <si>
    <t>I.</t>
  </si>
  <si>
    <t>L.</t>
  </si>
  <si>
    <t>M.</t>
  </si>
  <si>
    <t>N.</t>
  </si>
  <si>
    <t>O.</t>
  </si>
  <si>
    <t>P.</t>
  </si>
  <si>
    <t>Q.</t>
  </si>
  <si>
    <t>R.</t>
  </si>
  <si>
    <t>S.</t>
  </si>
  <si>
    <t>T.</t>
  </si>
  <si>
    <t>Rettifiche di valore nette per deterioramento di crediti</t>
  </si>
  <si>
    <t>Rettifiche di valore nette per deterioramento di altre attività finanziarie</t>
  </si>
  <si>
    <t>Rettifiche di valore dell'avviamento</t>
  </si>
  <si>
    <t>Utile di pertinenza di terzi</t>
  </si>
  <si>
    <t>Utile netto</t>
  </si>
  <si>
    <t>Spese per il personale</t>
  </si>
  <si>
    <t>Rettifiche di valore nette su attività materiali e immateriali</t>
  </si>
  <si>
    <t>Accantonamenti netti ai fondi per rischi e oneri</t>
  </si>
  <si>
    <t>Imposte sul reddito di periodo dell'operatività corrente</t>
  </si>
  <si>
    <t xml:space="preserve"> (%)</t>
  </si>
  <si>
    <t>Utile (perdita) delle attività non correnti in via di dismissione al netto delle imposte</t>
  </si>
  <si>
    <t>Utili (perdite) da cessione di investimenti</t>
  </si>
  <si>
    <t>Utili (perdite) delle partecipazioni</t>
  </si>
  <si>
    <t>Risultato della gestione assicurativa</t>
  </si>
  <si>
    <t>Margine di intermediazione lordo</t>
  </si>
  <si>
    <t>Margine di intermediazione netto</t>
  </si>
  <si>
    <t>Altri proventi (oneri) di gestione</t>
  </si>
  <si>
    <t>Dividendi e risultati delle altre attività e passività finanziarie</t>
  </si>
  <si>
    <t>Spese di funzionamento (I+L+M)</t>
  </si>
  <si>
    <t>Risultato da cessione di crediti e attività finanziarie detenute fino a scadenza e riacquisto di passività finanziarie</t>
  </si>
  <si>
    <t xml:space="preserve">(1) Il conto economico consolidato riclassificato propone un'esposizione dei margini economici in chiave gestionale. In particolare, il contributo delle </t>
  </si>
  <si>
    <t xml:space="preserve">(2) Dati pro-forma ricostruiti su basi omogenee, inclusivi di una stima degli effetti degli IAS 32 e 39 (strumenti finanziari) e dell'IFRS 4 (contratti </t>
  </si>
  <si>
    <t>Utile (perdita) dell'operatività corrente</t>
  </si>
  <si>
    <t>CONTO ECONOMICO CONSOLIDATO RICLASSIFICATO (1)</t>
  </si>
  <si>
    <t xml:space="preserve">      assicurativi). </t>
  </si>
  <si>
    <t xml:space="preserve">      società assicurative del Gruppo al "Margine di intermediazione lordo" è convenzionalmente evidenziato nella specifica voce "Risultato della</t>
  </si>
  <si>
    <t xml:space="preserve">      gestione assicurativa".</t>
  </si>
  <si>
    <t>n.s.</t>
  </si>
  <si>
    <t>31/12/2005</t>
  </si>
  <si>
    <t xml:space="preserve">Variazione                                                                                                        31/12/2005 - 31/12/2004    </t>
  </si>
  <si>
    <t xml:space="preserve">31/12/2004                     (2) </t>
  </si>
  <si>
    <t>EVOLUZIONE TRIMESTRALE DEL CONTO ECONOMICO RICLASSIFICATO (1)</t>
  </si>
  <si>
    <t>Esercizio 2005</t>
  </si>
  <si>
    <t>Esercizio 2004 (2)</t>
  </si>
  <si>
    <t>Esercizio 2004 "full IAS"</t>
  </si>
  <si>
    <t>Quarto</t>
  </si>
  <si>
    <t>Terzo</t>
  </si>
  <si>
    <t>Secondo</t>
  </si>
  <si>
    <t>Primo</t>
  </si>
  <si>
    <t>Media</t>
  </si>
  <si>
    <t>(da CE sub)</t>
  </si>
  <si>
    <t xml:space="preserve">trimestre </t>
  </si>
  <si>
    <t xml:space="preserve">trimestre                     </t>
  </si>
  <si>
    <t xml:space="preserve">trimestre                          </t>
  </si>
  <si>
    <t xml:space="preserve">trimestre                                 </t>
  </si>
  <si>
    <t>trimestri</t>
  </si>
  <si>
    <t xml:space="preserve"> (€/mil)</t>
  </si>
  <si>
    <t xml:space="preserve"> </t>
  </si>
  <si>
    <t xml:space="preserve">      società assicurative del Gruppo al "Margine di intermediazione lordo" è sinteticamente esposto nella voce "Risultato della gestione assicurativa."</t>
  </si>
  <si>
    <t>STATO PATRIMONIALE CONSOLIDATO RICLASSIFICATO</t>
  </si>
  <si>
    <t xml:space="preserve">31/12/2004                     (1) </t>
  </si>
  <si>
    <t xml:space="preserve"> (%)             </t>
  </si>
  <si>
    <t>ATTIVO</t>
  </si>
  <si>
    <t>Cassa e disponibilità liquide</t>
  </si>
  <si>
    <t>Attività finanziarie (diverse dai crediti e da quelle detenute fino a scadenza)</t>
  </si>
  <si>
    <t>Attività finanziarie detenute fino a scadenza</t>
  </si>
  <si>
    <t>Crediti verso banche</t>
  </si>
  <si>
    <t>Crediti verso clientela</t>
  </si>
  <si>
    <t>Derivati di copertura</t>
  </si>
  <si>
    <t>Adeguamento di valore delle attività finanziarie oggetto di copertura generica (+/-)</t>
  </si>
  <si>
    <t>Partecipazioni</t>
  </si>
  <si>
    <t>Riserve tecniche a carico dei riassicuratori</t>
  </si>
  <si>
    <t>Attività materiali</t>
  </si>
  <si>
    <t>Avviamento</t>
  </si>
  <si>
    <t>Altre attività immateriali</t>
  </si>
  <si>
    <t>Attività fiscali</t>
  </si>
  <si>
    <t>Attività non correnti e gruppi di attività in via di dismissione</t>
  </si>
  <si>
    <t>Altre attività</t>
  </si>
  <si>
    <t>Totale dell'attivo</t>
  </si>
  <si>
    <t>PASSIVO E PATRIMONIO NETTO</t>
  </si>
  <si>
    <t>Debiti verso banche</t>
  </si>
  <si>
    <t>Debiti verso clientela</t>
  </si>
  <si>
    <t>Titoli in circolazione</t>
  </si>
  <si>
    <t>Passività finanziarie di negoziazione</t>
  </si>
  <si>
    <t>Passività finanziarie valutate al fair value</t>
  </si>
  <si>
    <t>Adeguamento di valore delle passività finanziarie oggetto di copertura generica (+/-)</t>
  </si>
  <si>
    <t>Passività fiscali</t>
  </si>
  <si>
    <t>Passività associate a gruppi di attività in via di dismissione</t>
  </si>
  <si>
    <t>Altre passività</t>
  </si>
  <si>
    <t>Fondi per rischi e oneri</t>
  </si>
  <si>
    <t>Riserve tecniche</t>
  </si>
  <si>
    <t>Patrimonio di pertinenza di terzi</t>
  </si>
  <si>
    <t>Patrimonio di pertinenza del Gruppo</t>
  </si>
  <si>
    <t>Totale del passivo e del patrimonio netto</t>
  </si>
  <si>
    <t>(1) Saldi IAS compliant (c.d. full IAS) inclusivi degli effetti della transizione agli IAS 32 e 39
 (strumenti finanziari) e all'IFRS 4 (contratti assicurativi).</t>
  </si>
  <si>
    <t>2004 (1)</t>
  </si>
  <si>
    <t>Patrimonio netto di pertinenza di terzi</t>
  </si>
  <si>
    <t>Patrimonio netto di pertinenza del Gruppo</t>
  </si>
  <si>
    <t>(1) Saldi IAS compliant (c.d. full IAS) inclusivi degli effetti della transizione agli IAS 32 e 39 (strumenti finanziari) e all'IFRS 4 (contratti assicurativi).</t>
  </si>
  <si>
    <t>Attività finanziarie della clientela</t>
  </si>
  <si>
    <t>31/12/2004 (1)</t>
  </si>
  <si>
    <t>Variazione             31/12/05 - 31/12/04</t>
  </si>
  <si>
    <t>(%)</t>
  </si>
  <si>
    <t>Risparmio gestito</t>
  </si>
  <si>
    <t>Risparmio amministrato</t>
  </si>
  <si>
    <t>Raccolta diretta</t>
  </si>
  <si>
    <t>Elisioni</t>
  </si>
  <si>
    <t>Fondi comuni di investimento e GPF</t>
  </si>
  <si>
    <t>Gestioni patrimoniali mobiliari</t>
  </si>
  <si>
    <t>Riserve tecniche e passività finanziarie vita</t>
  </si>
  <si>
    <t>Impieghi a clientela</t>
  </si>
  <si>
    <t xml:space="preserve">Variazione 31/12/05- 31/12/04 </t>
  </si>
  <si>
    <t>Importo</t>
  </si>
  <si>
    <t>Impieghi a breve termine</t>
  </si>
  <si>
    <t>Impieghi a medio/lungo termine</t>
  </si>
  <si>
    <t>Impieghi a clientela esclusi crediti in sofferenza e verso la SGA</t>
  </si>
</sst>
</file>

<file path=xl/styles.xml><?xml version="1.0" encoding="utf-8"?>
<styleSheet xmlns="http://schemas.openxmlformats.org/spreadsheetml/2006/main">
  <numFmts count="6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d/m/yyyy"/>
    <numFmt numFmtId="165" formatCode="\+0.0;\ \-0.0;\-_-"/>
    <numFmt numFmtId="166" formatCode="0.0"/>
    <numFmt numFmtId="167" formatCode="_-#,##0_-;\-#,##0_-;_-* &quot;-&quot;_-;_-@_-"/>
    <numFmt numFmtId="168" formatCode="_-#,##0.0_-;\-#,##0.0_-;_-* &quot;-&quot;_-;_-@_-"/>
    <numFmt numFmtId="169" formatCode="#,##0.0"/>
    <numFmt numFmtId="170" formatCode="#,##0;\-#,##0;\-"/>
    <numFmt numFmtId="171" formatCode="0.000"/>
    <numFmt numFmtId="172" formatCode="d/m/yyyy"/>
    <numFmt numFmtId="173" formatCode="0.0%"/>
    <numFmt numFmtId="174" formatCode="_-* #,##0_-;\-* #,##0_-;_-* &quot;-&quot;?_-;_-@_-"/>
    <numFmt numFmtId="175" formatCode="_-* #,##0.0_-;\-* #,##0.0_-;_-* &quot;-&quot;_-;_-@_-"/>
    <numFmt numFmtId="176" formatCode="\+0.00%"/>
    <numFmt numFmtId="177" formatCode="0.0000000"/>
    <numFmt numFmtId="178" formatCode="0.000000"/>
    <numFmt numFmtId="179" formatCode="0.00000"/>
    <numFmt numFmtId="180" formatCode="0.0000"/>
    <numFmt numFmtId="181" formatCode="#,##0;\-#,##0;&quot;-&quot;"/>
    <numFmt numFmtId="182" formatCode="\+0.0;\-0.0;\-_-"/>
    <numFmt numFmtId="183" formatCode="#,##0.0;\-#,##0.0;&quot;-&quot;"/>
    <numFmt numFmtId="184" formatCode="_-#,##0.00_-;\-#,##0.00_-;_-* &quot;-&quot;_-;_-@_-"/>
    <numFmt numFmtId="185" formatCode="\+0.00;\ \-0.00;\-_-"/>
    <numFmt numFmtId="186" formatCode="#,##0.000"/>
    <numFmt numFmtId="187" formatCode="\+0.0%;\-0.0%;\-_-"/>
    <numFmt numFmtId="188" formatCode="\+0.0;\ \-0.0"/>
    <numFmt numFmtId="189" formatCode="_-* #,##0.00_-;\-* #,##0.00_-;_-* &quot;-&quot;_-;_-@_-"/>
    <numFmt numFmtId="190" formatCode="d/m"/>
    <numFmt numFmtId="191" formatCode="#,##0.0;\-#,##0.0;\-"/>
    <numFmt numFmtId="192" formatCode="dd\-mmm\-yyyy"/>
    <numFmt numFmtId="193" formatCode="#,##0_ ;\-#,##0\ "/>
    <numFmt numFmtId="194" formatCode="0.000%"/>
    <numFmt numFmtId="195" formatCode="0.000_ ;\-0.000\ "/>
    <numFmt numFmtId="196" formatCode="dd/m/yy"/>
    <numFmt numFmtId="197" formatCode="\+0.00;\-0.00;&quot;-&quot;"/>
    <numFmt numFmtId="198" formatCode="\+0.0;\-0.0;&quot;-&quot;"/>
    <numFmt numFmtId="199" formatCode="_-#,##0.000_-;\-#,##0.000_-;_-* &quot;-&quot;_-;_-@_-"/>
    <numFmt numFmtId="200" formatCode="0;\-0;&quot;-&quot;"/>
    <numFmt numFmtId="201" formatCode="_-* #,##0.0_-;\-* #,##0.0_-;_-* &quot;-&quot;?_-;_-@_-"/>
    <numFmt numFmtId="202" formatCode="&quot;£&quot;#,##0;\-&quot;£&quot;#,##0"/>
    <numFmt numFmtId="203" formatCode="&quot;£&quot;#,##0;[Red]\-&quot;£&quot;#,##0"/>
    <numFmt numFmtId="204" formatCode="&quot;£&quot;#,##0.00;\-&quot;£&quot;#,##0.00"/>
    <numFmt numFmtId="205" formatCode="&quot;£&quot;#,##0.00;[Red]\-&quot;£&quot;#,##0.00"/>
    <numFmt numFmtId="206" formatCode="_-&quot;£&quot;* #,##0_-;\-&quot;£&quot;* #,##0_-;_-&quot;£&quot;* &quot;-&quot;_-;_-@_-"/>
    <numFmt numFmtId="207" formatCode="_-&quot;£&quot;* #,##0.00_-;\-&quot;£&quot;* #,##0.00_-;_-&quot;£&quot;* &quot;-&quot;??_-;_-@_-"/>
    <numFmt numFmtId="208" formatCode="&quot;Sì&quot;;&quot;Sì&quot;;&quot;No&quot;"/>
    <numFmt numFmtId="209" formatCode="&quot;Vero&quot;;&quot;Vero&quot;;&quot;Falso&quot;"/>
    <numFmt numFmtId="210" formatCode="&quot;Attivo&quot;;&quot;Attivo&quot;;&quot;Disattivo&quot;"/>
    <numFmt numFmtId="211" formatCode="#,##0\ ;\(#,##0\)\ "/>
    <numFmt numFmtId="212" formatCode="0.00000000"/>
    <numFmt numFmtId="213" formatCode="d/m/yy"/>
    <numFmt numFmtId="214" formatCode="0.0000000000"/>
    <numFmt numFmtId="215" formatCode="0.000000000"/>
    <numFmt numFmtId="216" formatCode="0.0000%"/>
    <numFmt numFmtId="217" formatCode="\+0;\ \-0;\-_-"/>
    <numFmt numFmtId="218" formatCode="_-* #,##0.000_-;\-* #,##0.000_-;_-* &quot;-&quot;_-;_-@_-"/>
    <numFmt numFmtId="219" formatCode="_-* #,##0.0000_-;\-* #,##0.0000_-;_-* &quot;-&quot;_-;_-@_-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i/>
      <sz val="7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Times New Roman"/>
      <family val="1"/>
    </font>
    <font>
      <sz val="6"/>
      <name val="Verdana"/>
      <family val="2"/>
    </font>
    <font>
      <b/>
      <sz val="6"/>
      <name val="Times New Roman"/>
      <family val="1"/>
    </font>
    <font>
      <sz val="10"/>
      <name val="Verdana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i/>
      <sz val="8"/>
      <name val="Verdana"/>
      <family val="2"/>
    </font>
    <font>
      <sz val="6"/>
      <name val="Times New Roman"/>
      <family val="1"/>
    </font>
    <font>
      <b/>
      <sz val="9"/>
      <name val="Verdana"/>
      <family val="2"/>
    </font>
    <font>
      <sz val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3" fillId="0" borderId="1" xfId="0" applyFont="1" applyFill="1" applyBorder="1" applyAlignment="1">
      <alignment horizontal="right" vertical="top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/>
    </xf>
    <xf numFmtId="14" fontId="5" fillId="2" borderId="3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2" borderId="4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5" xfId="0" applyFont="1" applyFill="1" applyBorder="1" applyAlignment="1">
      <alignment/>
    </xf>
    <xf numFmtId="14" fontId="5" fillId="2" borderId="2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6" fillId="2" borderId="2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2" borderId="0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1" xfId="0" applyFont="1" applyFill="1" applyBorder="1" applyAlignment="1">
      <alignment horizontal="right" vertical="top"/>
    </xf>
    <xf numFmtId="1" fontId="7" fillId="3" borderId="1" xfId="0" applyNumberFormat="1" applyFont="1" applyFill="1" applyBorder="1" applyAlignment="1">
      <alignment horizontal="right" vertical="top" wrapText="1"/>
    </xf>
    <xf numFmtId="1" fontId="7" fillId="0" borderId="1" xfId="0" applyNumberFormat="1" applyFont="1" applyFill="1" applyBorder="1" applyAlignment="1">
      <alignment horizontal="right" vertical="top" wrapText="1"/>
    </xf>
    <xf numFmtId="0" fontId="7" fillId="3" borderId="1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167" fontId="7" fillId="3" borderId="0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right"/>
    </xf>
    <xf numFmtId="165" fontId="7" fillId="3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167" fontId="7" fillId="3" borderId="1" xfId="0" applyNumberFormat="1" applyFont="1" applyFill="1" applyBorder="1" applyAlignment="1">
      <alignment horizontal="right"/>
    </xf>
    <xf numFmtId="167" fontId="7" fillId="0" borderId="1" xfId="0" applyNumberFormat="1" applyFont="1" applyFill="1" applyBorder="1" applyAlignment="1">
      <alignment horizontal="right"/>
    </xf>
    <xf numFmtId="165" fontId="7" fillId="3" borderId="1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167" fontId="12" fillId="3" borderId="1" xfId="0" applyNumberFormat="1" applyFont="1" applyFill="1" applyBorder="1" applyAlignment="1">
      <alignment horizontal="right"/>
    </xf>
    <xf numFmtId="167" fontId="12" fillId="0" borderId="1" xfId="0" applyNumberFormat="1" applyFont="1" applyFill="1" applyBorder="1" applyAlignment="1">
      <alignment horizontal="right"/>
    </xf>
    <xf numFmtId="165" fontId="12" fillId="3" borderId="1" xfId="0" applyNumberFormat="1" applyFont="1" applyFill="1" applyBorder="1" applyAlignment="1">
      <alignment horizontal="right"/>
    </xf>
    <xf numFmtId="167" fontId="12" fillId="3" borderId="7" xfId="0" applyNumberFormat="1" applyFont="1" applyFill="1" applyBorder="1" applyAlignment="1">
      <alignment horizontal="right"/>
    </xf>
    <xf numFmtId="167" fontId="12" fillId="0" borderId="7" xfId="0" applyNumberFormat="1" applyFont="1" applyFill="1" applyBorder="1" applyAlignment="1">
      <alignment horizontal="right"/>
    </xf>
    <xf numFmtId="165" fontId="12" fillId="3" borderId="7" xfId="0" applyNumberFormat="1" applyFont="1" applyFill="1" applyBorder="1" applyAlignment="1">
      <alignment horizontal="right"/>
    </xf>
    <xf numFmtId="167" fontId="7" fillId="3" borderId="0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167" fontId="12" fillId="3" borderId="8" xfId="0" applyNumberFormat="1" applyFont="1" applyFill="1" applyBorder="1" applyAlignment="1">
      <alignment horizontal="right"/>
    </xf>
    <xf numFmtId="167" fontId="12" fillId="0" borderId="8" xfId="0" applyNumberFormat="1" applyFont="1" applyFill="1" applyBorder="1" applyAlignment="1">
      <alignment horizontal="right"/>
    </xf>
    <xf numFmtId="165" fontId="12" fillId="3" borderId="8" xfId="0" applyNumberFormat="1" applyFont="1" applyFill="1" applyBorder="1" applyAlignment="1">
      <alignment horizontal="right"/>
    </xf>
    <xf numFmtId="0" fontId="9" fillId="4" borderId="0" xfId="0" applyFont="1" applyFill="1" applyBorder="1" applyAlignment="1">
      <alignment/>
    </xf>
    <xf numFmtId="167" fontId="9" fillId="4" borderId="0" xfId="0" applyNumberFormat="1" applyFont="1" applyFill="1" applyBorder="1" applyAlignment="1">
      <alignment horizontal="right"/>
    </xf>
    <xf numFmtId="165" fontId="9" fillId="4" borderId="0" xfId="0" applyNumberFormat="1" applyFont="1" applyFill="1" applyBorder="1" applyAlignment="1">
      <alignment horizontal="right"/>
    </xf>
    <xf numFmtId="14" fontId="7" fillId="3" borderId="5" xfId="0" applyNumberFormat="1" applyFont="1" applyFill="1" applyBorder="1" applyAlignment="1" quotePrefix="1">
      <alignment horizontal="right" vertical="top" wrapText="1"/>
    </xf>
    <xf numFmtId="14" fontId="7" fillId="0" borderId="5" xfId="0" applyNumberFormat="1" applyFont="1" applyFill="1" applyBorder="1" applyAlignment="1">
      <alignment horizontal="right" vertical="top" wrapText="1"/>
    </xf>
    <xf numFmtId="46" fontId="7" fillId="3" borderId="5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175" fontId="13" fillId="0" borderId="0" xfId="18" applyNumberFormat="1" applyFont="1" applyFill="1" applyAlignment="1">
      <alignment vertical="top"/>
    </xf>
    <xf numFmtId="0" fontId="11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7" fillId="0" borderId="5" xfId="0" applyFont="1" applyBorder="1" applyAlignment="1">
      <alignment/>
    </xf>
    <xf numFmtId="0" fontId="8" fillId="0" borderId="5" xfId="0" applyFont="1" applyFill="1" applyBorder="1" applyAlignment="1">
      <alignment vertical="top"/>
    </xf>
    <xf numFmtId="0" fontId="8" fillId="0" borderId="9" xfId="0" applyFont="1" applyFill="1" applyBorder="1" applyAlignment="1">
      <alignment horizontal="centerContinuous" vertical="top"/>
    </xf>
    <xf numFmtId="0" fontId="8" fillId="0" borderId="9" xfId="0" applyFont="1" applyFill="1" applyBorder="1" applyAlignment="1">
      <alignment horizontal="left" vertical="top"/>
    </xf>
    <xf numFmtId="0" fontId="8" fillId="0" borderId="9" xfId="0" applyFont="1" applyBorder="1" applyAlignment="1">
      <alignment/>
    </xf>
    <xf numFmtId="0" fontId="8" fillId="0" borderId="5" xfId="0" applyFont="1" applyFill="1" applyBorder="1" applyAlignment="1">
      <alignment horizontal="centerContinuous" vertical="top"/>
    </xf>
    <xf numFmtId="0" fontId="18" fillId="0" borderId="0" xfId="0" applyFont="1" applyFill="1" applyBorder="1" applyAlignment="1">
      <alignment horizontal="center" vertical="top"/>
    </xf>
    <xf numFmtId="175" fontId="17" fillId="0" borderId="0" xfId="18" applyNumberFormat="1" applyFont="1" applyFill="1" applyAlignment="1">
      <alignment vertical="top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right" vertical="top"/>
    </xf>
    <xf numFmtId="175" fontId="17" fillId="0" borderId="0" xfId="18" applyNumberFormat="1" applyFont="1" applyAlignment="1">
      <alignment vertical="top"/>
    </xf>
    <xf numFmtId="0" fontId="17" fillId="0" borderId="0" xfId="0" applyFont="1" applyFill="1" applyAlignment="1">
      <alignment vertical="top"/>
    </xf>
    <xf numFmtId="0" fontId="17" fillId="0" borderId="1" xfId="0" applyFont="1" applyBorder="1" applyAlignment="1">
      <alignment wrapText="1"/>
    </xf>
    <xf numFmtId="0" fontId="8" fillId="0" borderId="1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right" vertical="top" wrapText="1"/>
    </xf>
    <xf numFmtId="175" fontId="17" fillId="0" borderId="0" xfId="18" applyNumberFormat="1" applyFont="1" applyFill="1" applyAlignment="1">
      <alignment vertical="top" wrapText="1"/>
    </xf>
    <xf numFmtId="0" fontId="17" fillId="0" borderId="0" xfId="0" applyFont="1" applyAlignment="1">
      <alignment wrapText="1"/>
    </xf>
    <xf numFmtId="0" fontId="8" fillId="0" borderId="0" xfId="0" applyFont="1" applyFill="1" applyBorder="1" applyAlignment="1">
      <alignment vertical="center"/>
    </xf>
    <xf numFmtId="167" fontId="8" fillId="3" borderId="10" xfId="18" applyNumberFormat="1" applyFont="1" applyFill="1" applyBorder="1" applyAlignment="1" applyProtection="1">
      <alignment vertical="center"/>
      <protection locked="0"/>
    </xf>
    <xf numFmtId="167" fontId="8" fillId="0" borderId="10" xfId="18" applyNumberFormat="1" applyFont="1" applyFill="1" applyBorder="1" applyAlignment="1" applyProtection="1">
      <alignment vertical="center"/>
      <protection locked="0"/>
    </xf>
    <xf numFmtId="167" fontId="17" fillId="0" borderId="0" xfId="18" applyNumberFormat="1" applyFont="1" applyFill="1" applyBorder="1" applyAlignment="1" applyProtection="1">
      <alignment/>
      <protection locked="0"/>
    </xf>
    <xf numFmtId="175" fontId="17" fillId="0" borderId="0" xfId="18" applyNumberFormat="1" applyFont="1" applyFill="1" applyAlignment="1" applyProtection="1">
      <alignment/>
      <protection locked="0"/>
    </xf>
    <xf numFmtId="167" fontId="3" fillId="5" borderId="0" xfId="18" applyNumberFormat="1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167" fontId="8" fillId="3" borderId="0" xfId="18" applyNumberFormat="1" applyFont="1" applyFill="1" applyBorder="1" applyAlignment="1" applyProtection="1">
      <alignment vertical="center"/>
      <protection locked="0"/>
    </xf>
    <xf numFmtId="167" fontId="8" fillId="0" borderId="0" xfId="18" applyNumberFormat="1" applyFont="1" applyFill="1" applyBorder="1" applyAlignment="1" applyProtection="1">
      <alignment vertical="center"/>
      <protection locked="0"/>
    </xf>
    <xf numFmtId="167" fontId="8" fillId="0" borderId="0" xfId="18" applyNumberFormat="1" applyFont="1" applyFill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 wrapText="1"/>
    </xf>
    <xf numFmtId="167" fontId="8" fillId="3" borderId="1" xfId="18" applyNumberFormat="1" applyFont="1" applyFill="1" applyBorder="1" applyAlignment="1" applyProtection="1">
      <alignment vertical="center"/>
      <protection locked="0"/>
    </xf>
    <xf numFmtId="167" fontId="8" fillId="0" borderId="1" xfId="18" applyNumberFormat="1" applyFont="1" applyFill="1" applyBorder="1" applyAlignment="1" applyProtection="1">
      <alignment vertical="center"/>
      <protection locked="0"/>
    </xf>
    <xf numFmtId="167" fontId="3" fillId="5" borderId="1" xfId="18" applyNumberFormat="1" applyFont="1" applyFill="1" applyBorder="1" applyAlignment="1" applyProtection="1">
      <alignment/>
      <protection locked="0"/>
    </xf>
    <xf numFmtId="0" fontId="8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167" fontId="9" fillId="3" borderId="1" xfId="18" applyNumberFormat="1" applyFont="1" applyFill="1" applyBorder="1" applyAlignment="1" applyProtection="1">
      <alignment vertical="center"/>
      <protection locked="0"/>
    </xf>
    <xf numFmtId="167" fontId="9" fillId="0" borderId="1" xfId="18" applyNumberFormat="1" applyFont="1" applyFill="1" applyBorder="1" applyAlignment="1" applyProtection="1">
      <alignment vertical="center"/>
      <protection locked="0"/>
    </xf>
    <xf numFmtId="167" fontId="9" fillId="0" borderId="7" xfId="18" applyNumberFormat="1" applyFont="1" applyFill="1" applyBorder="1" applyAlignment="1" applyProtection="1">
      <alignment vertical="center"/>
      <protection locked="0"/>
    </xf>
    <xf numFmtId="167" fontId="9" fillId="0" borderId="0" xfId="18" applyNumberFormat="1" applyFont="1" applyFill="1" applyBorder="1" applyAlignment="1" applyProtection="1">
      <alignment vertical="center"/>
      <protection locked="0"/>
    </xf>
    <xf numFmtId="167" fontId="19" fillId="0" borderId="0" xfId="18" applyNumberFormat="1" applyFont="1" applyFill="1" applyBorder="1" applyAlignment="1" applyProtection="1">
      <alignment/>
      <protection locked="0"/>
    </xf>
    <xf numFmtId="167" fontId="19" fillId="5" borderId="7" xfId="18" applyNumberFormat="1" applyFont="1" applyFill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>
      <alignment/>
    </xf>
    <xf numFmtId="0" fontId="8" fillId="0" borderId="1" xfId="0" applyFont="1" applyFill="1" applyBorder="1" applyAlignment="1">
      <alignment vertical="center" wrapText="1"/>
    </xf>
    <xf numFmtId="167" fontId="9" fillId="3" borderId="7" xfId="18" applyNumberFormat="1" applyFont="1" applyFill="1" applyBorder="1" applyAlignment="1" applyProtection="1">
      <alignment vertical="center"/>
      <protection locked="0"/>
    </xf>
    <xf numFmtId="167" fontId="4" fillId="0" borderId="0" xfId="18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167" fontId="8" fillId="3" borderId="0" xfId="18" applyNumberFormat="1" applyFont="1" applyFill="1" applyAlignment="1" applyProtection="1">
      <alignment vertical="center"/>
      <protection locked="0"/>
    </xf>
    <xf numFmtId="167" fontId="3" fillId="5" borderId="0" xfId="18" applyNumberFormat="1" applyFont="1" applyFill="1" applyAlignment="1" applyProtection="1">
      <alignment/>
      <protection locked="0"/>
    </xf>
    <xf numFmtId="0" fontId="8" fillId="0" borderId="1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167" fontId="9" fillId="3" borderId="8" xfId="18" applyNumberFormat="1" applyFont="1" applyFill="1" applyBorder="1" applyAlignment="1" applyProtection="1">
      <alignment vertical="center"/>
      <protection locked="0"/>
    </xf>
    <xf numFmtId="167" fontId="9" fillId="0" borderId="8" xfId="18" applyNumberFormat="1" applyFont="1" applyFill="1" applyBorder="1" applyAlignment="1" applyProtection="1">
      <alignment vertical="center"/>
      <protection locked="0"/>
    </xf>
    <xf numFmtId="167" fontId="19" fillId="5" borderId="8" xfId="18" applyNumberFormat="1" applyFont="1" applyFill="1" applyBorder="1" applyAlignment="1" applyProtection="1">
      <alignment/>
      <protection locked="0"/>
    </xf>
    <xf numFmtId="0" fontId="20" fillId="0" borderId="0" xfId="0" applyFont="1" applyAlignment="1">
      <alignment/>
    </xf>
    <xf numFmtId="0" fontId="10" fillId="0" borderId="0" xfId="0" applyFont="1" applyFill="1" applyAlignment="1">
      <alignment wrapText="1"/>
    </xf>
    <xf numFmtId="167" fontId="10" fillId="0" borderId="0" xfId="18" applyNumberFormat="1" applyFont="1" applyFill="1" applyBorder="1" applyAlignment="1" applyProtection="1">
      <alignment/>
      <protection locked="0"/>
    </xf>
    <xf numFmtId="167" fontId="10" fillId="0" borderId="0" xfId="18" applyNumberFormat="1" applyFont="1" applyFill="1" applyAlignment="1" applyProtection="1">
      <alignment/>
      <protection locked="0"/>
    </xf>
    <xf numFmtId="167" fontId="20" fillId="0" borderId="0" xfId="18" applyNumberFormat="1" applyFont="1" applyFill="1" applyBorder="1" applyAlignment="1" applyProtection="1">
      <alignment/>
      <protection locked="0"/>
    </xf>
    <xf numFmtId="175" fontId="20" fillId="0" borderId="0" xfId="18" applyNumberFormat="1" applyFont="1" applyFill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4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167" fontId="9" fillId="0" borderId="0" xfId="18" applyNumberFormat="1" applyFont="1" applyFill="1" applyBorder="1" applyAlignment="1" applyProtection="1">
      <alignment/>
      <protection locked="0"/>
    </xf>
    <xf numFmtId="41" fontId="20" fillId="0" borderId="0" xfId="18" applyNumberFormat="1" applyFont="1" applyFill="1" applyAlignment="1" applyProtection="1">
      <alignment/>
      <protection locked="0"/>
    </xf>
    <xf numFmtId="167" fontId="18" fillId="0" borderId="0" xfId="18" applyNumberFormat="1" applyFont="1" applyFill="1" applyBorder="1" applyAlignment="1" applyProtection="1">
      <alignment/>
      <protection locked="0"/>
    </xf>
    <xf numFmtId="175" fontId="18" fillId="0" borderId="0" xfId="18" applyNumberFormat="1" applyFont="1" applyFill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wrapText="1"/>
    </xf>
    <xf numFmtId="167" fontId="17" fillId="0" borderId="0" xfId="18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Border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Alignment="1" applyProtection="1">
      <alignment vertical="top"/>
      <protection locked="0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Alignment="1" applyProtection="1">
      <alignment vertical="top"/>
      <protection locked="0"/>
    </xf>
    <xf numFmtId="0" fontId="18" fillId="0" borderId="0" xfId="0" applyFont="1" applyFill="1" applyBorder="1" applyAlignment="1" applyProtection="1">
      <alignment vertical="top"/>
      <protection locked="0"/>
    </xf>
    <xf numFmtId="175" fontId="17" fillId="0" borderId="0" xfId="18" applyNumberFormat="1" applyFont="1" applyFill="1" applyAlignment="1" applyProtection="1">
      <alignment vertical="top"/>
      <protection locked="0"/>
    </xf>
    <xf numFmtId="0" fontId="22" fillId="0" borderId="0" xfId="0" applyFont="1" applyFill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vertical="top"/>
      <protection locked="0"/>
    </xf>
    <xf numFmtId="175" fontId="13" fillId="0" borderId="0" xfId="18" applyNumberFormat="1" applyFont="1" applyFill="1" applyAlignment="1" applyProtection="1">
      <alignment vertical="top"/>
      <protection locked="0"/>
    </xf>
    <xf numFmtId="0" fontId="13" fillId="0" borderId="0" xfId="0" applyFont="1" applyAlignment="1" applyProtection="1">
      <alignment/>
      <protection locked="0"/>
    </xf>
    <xf numFmtId="0" fontId="22" fillId="0" borderId="0" xfId="0" applyFont="1" applyFill="1" applyBorder="1" applyAlignment="1">
      <alignment vertical="top"/>
    </xf>
    <xf numFmtId="0" fontId="22" fillId="0" borderId="0" xfId="0" applyFont="1" applyAlignment="1">
      <alignment vertical="top"/>
    </xf>
    <xf numFmtId="0" fontId="22" fillId="0" borderId="0" xfId="0" applyFont="1" applyFill="1" applyAlignment="1">
      <alignment vertical="top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0" xfId="0" applyFont="1" applyBorder="1" applyAlignment="1">
      <alignment horizontal="right"/>
    </xf>
    <xf numFmtId="14" fontId="7" fillId="3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46" fontId="7" fillId="3" borderId="0" xfId="0" applyNumberFormat="1" applyFont="1" applyFill="1" applyBorder="1" applyAlignment="1">
      <alignment horizontal="right" vertical="top" wrapText="1"/>
    </xf>
    <xf numFmtId="0" fontId="1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3" fillId="0" borderId="7" xfId="0" applyFont="1" applyBorder="1" applyAlignment="1">
      <alignment/>
    </xf>
    <xf numFmtId="0" fontId="24" fillId="3" borderId="7" xfId="0" applyFont="1" applyFill="1" applyBorder="1" applyAlignment="1">
      <alignment horizontal="center"/>
    </xf>
    <xf numFmtId="0" fontId="24" fillId="0" borderId="7" xfId="0" applyFont="1" applyFill="1" applyBorder="1" applyAlignment="1">
      <alignment/>
    </xf>
    <xf numFmtId="0" fontId="24" fillId="3" borderId="7" xfId="0" applyFont="1" applyFill="1" applyBorder="1" applyAlignment="1">
      <alignment/>
    </xf>
    <xf numFmtId="0" fontId="24" fillId="0" borderId="0" xfId="0" applyFont="1" applyAlignment="1">
      <alignment/>
    </xf>
    <xf numFmtId="0" fontId="13" fillId="0" borderId="0" xfId="0" applyFont="1" applyAlignment="1">
      <alignment/>
    </xf>
    <xf numFmtId="0" fontId="24" fillId="0" borderId="0" xfId="0" applyFont="1" applyBorder="1" applyAlignment="1">
      <alignment/>
    </xf>
    <xf numFmtId="167" fontId="24" fillId="3" borderId="0" xfId="0" applyNumberFormat="1" applyFont="1" applyFill="1" applyBorder="1" applyAlignment="1">
      <alignment horizontal="right"/>
    </xf>
    <xf numFmtId="167" fontId="24" fillId="0" borderId="0" xfId="0" applyNumberFormat="1" applyFont="1" applyFill="1" applyBorder="1" applyAlignment="1">
      <alignment horizontal="right"/>
    </xf>
    <xf numFmtId="165" fontId="24" fillId="3" borderId="0" xfId="0" applyNumberFormat="1" applyFont="1" applyFill="1" applyBorder="1" applyAlignment="1">
      <alignment horizontal="right"/>
    </xf>
    <xf numFmtId="0" fontId="24" fillId="0" borderId="0" xfId="0" applyFont="1" applyAlignment="1">
      <alignment vertical="justify"/>
    </xf>
    <xf numFmtId="0" fontId="24" fillId="0" borderId="0" xfId="0" applyFont="1" applyBorder="1" applyAlignment="1">
      <alignment wrapText="1"/>
    </xf>
    <xf numFmtId="0" fontId="24" fillId="0" borderId="0" xfId="0" applyFont="1" applyFill="1" applyBorder="1" applyAlignment="1">
      <alignment/>
    </xf>
    <xf numFmtId="0" fontId="24" fillId="0" borderId="1" xfId="0" applyFont="1" applyFill="1" applyBorder="1" applyAlignment="1">
      <alignment/>
    </xf>
    <xf numFmtId="167" fontId="24" fillId="3" borderId="1" xfId="0" applyNumberFormat="1" applyFont="1" applyFill="1" applyBorder="1" applyAlignment="1">
      <alignment horizontal="right"/>
    </xf>
    <xf numFmtId="167" fontId="24" fillId="0" borderId="1" xfId="0" applyNumberFormat="1" applyFont="1" applyFill="1" applyBorder="1" applyAlignment="1">
      <alignment horizontal="right"/>
    </xf>
    <xf numFmtId="165" fontId="24" fillId="3" borderId="1" xfId="0" applyNumberFormat="1" applyFont="1" applyFill="1" applyBorder="1" applyAlignment="1">
      <alignment horizontal="right"/>
    </xf>
    <xf numFmtId="0" fontId="23" fillId="0" borderId="8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167" fontId="23" fillId="3" borderId="11" xfId="0" applyNumberFormat="1" applyFont="1" applyFill="1" applyBorder="1" applyAlignment="1">
      <alignment horizontal="right"/>
    </xf>
    <xf numFmtId="167" fontId="23" fillId="0" borderId="11" xfId="0" applyNumberFormat="1" applyFont="1" applyFill="1" applyBorder="1" applyAlignment="1">
      <alignment horizontal="right"/>
    </xf>
    <xf numFmtId="165" fontId="23" fillId="3" borderId="11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167" fontId="11" fillId="0" borderId="0" xfId="0" applyNumberFormat="1" applyFont="1" applyAlignment="1">
      <alignment/>
    </xf>
    <xf numFmtId="0" fontId="23" fillId="0" borderId="1" xfId="0" applyFont="1" applyFill="1" applyBorder="1" applyAlignment="1">
      <alignment/>
    </xf>
    <xf numFmtId="0" fontId="23" fillId="0" borderId="1" xfId="0" applyFont="1" applyFill="1" applyBorder="1" applyAlignment="1">
      <alignment/>
    </xf>
    <xf numFmtId="167" fontId="24" fillId="3" borderId="1" xfId="0" applyNumberFormat="1" applyFont="1" applyFill="1" applyBorder="1" applyAlignment="1">
      <alignment horizontal="center"/>
    </xf>
    <xf numFmtId="167" fontId="24" fillId="0" borderId="1" xfId="0" applyNumberFormat="1" applyFont="1" applyFill="1" applyBorder="1" applyAlignment="1">
      <alignment horizontal="center"/>
    </xf>
    <xf numFmtId="165" fontId="24" fillId="3" borderId="1" xfId="0" applyNumberFormat="1" applyFont="1" applyFill="1" applyBorder="1" applyAlignment="1">
      <alignment horizontal="center" wrapText="1"/>
    </xf>
    <xf numFmtId="167" fontId="16" fillId="0" borderId="0" xfId="0" applyNumberFormat="1" applyFont="1" applyAlignment="1">
      <alignment/>
    </xf>
    <xf numFmtId="0" fontId="24" fillId="0" borderId="0" xfId="0" applyFont="1" applyBorder="1" applyAlignment="1">
      <alignment horizontal="justify" wrapText="1"/>
    </xf>
    <xf numFmtId="0" fontId="23" fillId="0" borderId="8" xfId="0" applyFont="1" applyBorder="1" applyAlignment="1">
      <alignment/>
    </xf>
    <xf numFmtId="0" fontId="23" fillId="0" borderId="8" xfId="0" applyFont="1" applyBorder="1" applyAlignment="1">
      <alignment/>
    </xf>
    <xf numFmtId="167" fontId="23" fillId="3" borderId="8" xfId="0" applyNumberFormat="1" applyFont="1" applyFill="1" applyBorder="1" applyAlignment="1">
      <alignment horizontal="right"/>
    </xf>
    <xf numFmtId="167" fontId="23" fillId="0" borderId="8" xfId="0" applyNumberFormat="1" applyFont="1" applyFill="1" applyBorder="1" applyAlignment="1">
      <alignment horizontal="right"/>
    </xf>
    <xf numFmtId="165" fontId="23" fillId="3" borderId="8" xfId="0" applyNumberFormat="1" applyFont="1" applyFill="1" applyBorder="1" applyAlignment="1">
      <alignment horizontal="right"/>
    </xf>
    <xf numFmtId="0" fontId="23" fillId="4" borderId="0" xfId="0" applyFont="1" applyFill="1" applyBorder="1" applyAlignment="1">
      <alignment/>
    </xf>
    <xf numFmtId="0" fontId="23" fillId="4" borderId="0" xfId="0" applyFont="1" applyFill="1" applyBorder="1" applyAlignment="1">
      <alignment/>
    </xf>
    <xf numFmtId="167" fontId="23" fillId="4" borderId="0" xfId="0" applyNumberFormat="1" applyFont="1" applyFill="1" applyBorder="1" applyAlignment="1">
      <alignment horizontal="right"/>
    </xf>
    <xf numFmtId="165" fontId="23" fillId="4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 wrapText="1"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vertical="top" wrapText="1"/>
    </xf>
    <xf numFmtId="0" fontId="7" fillId="0" borderId="5" xfId="0" applyFont="1" applyFill="1" applyBorder="1" applyAlignment="1">
      <alignment/>
    </xf>
    <xf numFmtId="0" fontId="7" fillId="0" borderId="9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Continuous"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vertical="top" wrapText="1"/>
    </xf>
    <xf numFmtId="190" fontId="7" fillId="0" borderId="10" xfId="0" applyNumberFormat="1" applyFont="1" applyFill="1" applyBorder="1" applyAlignment="1">
      <alignment horizontal="right" vertical="top" wrapText="1"/>
    </xf>
    <xf numFmtId="190" fontId="7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Alignment="1" applyProtection="1">
      <alignment/>
      <protection locked="0"/>
    </xf>
    <xf numFmtId="0" fontId="12" fillId="0" borderId="1" xfId="0" applyFont="1" applyBorder="1" applyAlignment="1">
      <alignment/>
    </xf>
    <xf numFmtId="0" fontId="12" fillId="0" borderId="1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 wrapText="1"/>
    </xf>
    <xf numFmtId="167" fontId="7" fillId="3" borderId="0" xfId="18" applyNumberFormat="1" applyFont="1" applyFill="1" applyAlignment="1">
      <alignment/>
    </xf>
    <xf numFmtId="167" fontId="7" fillId="0" borderId="0" xfId="0" applyNumberFormat="1" applyFont="1" applyFill="1" applyAlignment="1" applyProtection="1">
      <alignment/>
      <protection locked="0"/>
    </xf>
    <xf numFmtId="167" fontId="7" fillId="0" borderId="0" xfId="18" applyNumberFormat="1" applyFont="1" applyFill="1" applyAlignment="1" applyProtection="1">
      <alignment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justify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vertical="top"/>
    </xf>
    <xf numFmtId="167" fontId="7" fillId="3" borderId="1" xfId="18" applyNumberFormat="1" applyFont="1" applyFill="1" applyBorder="1" applyAlignment="1">
      <alignment/>
    </xf>
    <xf numFmtId="167" fontId="7" fillId="0" borderId="1" xfId="18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 vertical="top"/>
      <protection locked="0"/>
    </xf>
    <xf numFmtId="0" fontId="12" fillId="0" borderId="8" xfId="0" applyFont="1" applyFill="1" applyBorder="1" applyAlignment="1">
      <alignment/>
    </xf>
    <xf numFmtId="0" fontId="12" fillId="0" borderId="8" xfId="0" applyFont="1" applyFill="1" applyBorder="1" applyAlignment="1">
      <alignment vertical="top" wrapText="1"/>
    </xf>
    <xf numFmtId="167" fontId="12" fillId="3" borderId="8" xfId="18" applyNumberFormat="1" applyFont="1" applyFill="1" applyBorder="1" applyAlignment="1">
      <alignment/>
    </xf>
    <xf numFmtId="167" fontId="12" fillId="0" borderId="8" xfId="18" applyNumberFormat="1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0" fontId="12" fillId="0" borderId="1" xfId="0" applyFont="1" applyFill="1" applyBorder="1" applyAlignment="1">
      <alignment/>
    </xf>
    <xf numFmtId="0" fontId="7" fillId="3" borderId="1" xfId="0" applyFont="1" applyFill="1" applyBorder="1" applyAlignment="1">
      <alignment horizontal="right" vertical="top"/>
    </xf>
    <xf numFmtId="0" fontId="7" fillId="0" borderId="1" xfId="0" applyFont="1" applyFill="1" applyBorder="1" applyAlignment="1" applyProtection="1">
      <alignment horizontal="right" vertical="top"/>
      <protection locked="0"/>
    </xf>
    <xf numFmtId="0" fontId="7" fillId="0" borderId="0" xfId="0" applyFont="1" applyBorder="1" applyAlignment="1">
      <alignment horizontal="justify" wrapText="1"/>
    </xf>
    <xf numFmtId="0" fontId="7" fillId="0" borderId="1" xfId="0" applyFont="1" applyBorder="1" applyAlignment="1">
      <alignment/>
    </xf>
    <xf numFmtId="167" fontId="7" fillId="0" borderId="1" xfId="0" applyNumberFormat="1" applyFont="1" applyFill="1" applyBorder="1" applyAlignment="1" applyProtection="1">
      <alignment/>
      <protection locked="0"/>
    </xf>
    <xf numFmtId="0" fontId="12" fillId="0" borderId="8" xfId="0" applyFont="1" applyBorder="1" applyAlignment="1">
      <alignment/>
    </xf>
    <xf numFmtId="0" fontId="12" fillId="0" borderId="8" xfId="0" applyFont="1" applyFill="1" applyBorder="1" applyAlignment="1">
      <alignment wrapText="1"/>
    </xf>
    <xf numFmtId="167" fontId="12" fillId="0" borderId="8" xfId="0" applyNumberFormat="1" applyFont="1" applyFill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wrapText="1"/>
    </xf>
    <xf numFmtId="167" fontId="12" fillId="0" borderId="0" xfId="18" applyNumberFormat="1" applyFont="1" applyFill="1" applyBorder="1" applyAlignment="1">
      <alignment/>
    </xf>
    <xf numFmtId="167" fontId="12" fillId="0" borderId="0" xfId="0" applyNumberFormat="1" applyFont="1" applyFill="1" applyBorder="1" applyAlignment="1" applyProtection="1">
      <alignment/>
      <protection locked="0"/>
    </xf>
    <xf numFmtId="167" fontId="12" fillId="0" borderId="0" xfId="18" applyNumberFormat="1" applyFont="1" applyFill="1" applyBorder="1" applyAlignment="1" applyProtection="1">
      <alignment/>
      <protection locked="0"/>
    </xf>
    <xf numFmtId="167" fontId="12" fillId="0" borderId="0" xfId="0" applyNumberFormat="1" applyFont="1" applyFill="1" applyBorder="1" applyAlignment="1">
      <alignment/>
    </xf>
    <xf numFmtId="0" fontId="21" fillId="0" borderId="5" xfId="0" applyFont="1" applyFill="1" applyBorder="1" applyAlignment="1">
      <alignment horizontal="left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21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vertical="top"/>
    </xf>
    <xf numFmtId="172" fontId="7" fillId="3" borderId="10" xfId="0" applyNumberFormat="1" applyFont="1" applyFill="1" applyBorder="1" applyAlignment="1">
      <alignment horizontal="centerContinuous" vertical="top" wrapText="1"/>
    </xf>
    <xf numFmtId="172" fontId="7" fillId="0" borderId="10" xfId="0" applyNumberFormat="1" applyFont="1" applyFill="1" applyBorder="1" applyAlignment="1">
      <alignment horizontal="centerContinuous" vertical="top" wrapText="1"/>
    </xf>
    <xf numFmtId="0" fontId="7" fillId="3" borderId="10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/>
    </xf>
    <xf numFmtId="0" fontId="7" fillId="0" borderId="10" xfId="0" applyFont="1" applyFill="1" applyBorder="1" applyAlignment="1">
      <alignment wrapText="1"/>
    </xf>
    <xf numFmtId="3" fontId="7" fillId="3" borderId="10" xfId="0" applyNumberFormat="1" applyFont="1" applyFill="1" applyBorder="1" applyAlignment="1">
      <alignment horizontal="right"/>
    </xf>
    <xf numFmtId="166" fontId="7" fillId="3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166" fontId="7" fillId="0" borderId="10" xfId="0" applyNumberFormat="1" applyFont="1" applyFill="1" applyBorder="1" applyAlignment="1">
      <alignment horizontal="right"/>
    </xf>
    <xf numFmtId="165" fontId="7" fillId="3" borderId="10" xfId="19" applyNumberFormat="1" applyFont="1" applyFill="1" applyBorder="1" applyAlignment="1" applyProtection="1">
      <alignment horizontal="right"/>
      <protection locked="0"/>
    </xf>
    <xf numFmtId="3" fontId="7" fillId="3" borderId="0" xfId="18" applyNumberFormat="1" applyFont="1" applyFill="1" applyBorder="1" applyAlignment="1">
      <alignment horizontal="right"/>
    </xf>
    <xf numFmtId="166" fontId="7" fillId="3" borderId="0" xfId="18" applyNumberFormat="1" applyFont="1" applyFill="1" applyBorder="1" applyAlignment="1">
      <alignment horizontal="right"/>
    </xf>
    <xf numFmtId="3" fontId="7" fillId="0" borderId="0" xfId="18" applyNumberFormat="1" applyFont="1" applyFill="1" applyBorder="1" applyAlignment="1">
      <alignment horizontal="right"/>
    </xf>
    <xf numFmtId="166" fontId="7" fillId="0" borderId="0" xfId="18" applyNumberFormat="1" applyFont="1" applyFill="1" applyBorder="1" applyAlignment="1">
      <alignment horizontal="right"/>
    </xf>
    <xf numFmtId="165" fontId="7" fillId="3" borderId="0" xfId="19" applyNumberFormat="1" applyFont="1" applyFill="1" applyBorder="1" applyAlignment="1" applyProtection="1">
      <alignment horizontal="right"/>
      <protection locked="0"/>
    </xf>
    <xf numFmtId="3" fontId="7" fillId="3" borderId="1" xfId="18" applyNumberFormat="1" applyFont="1" applyFill="1" applyBorder="1" applyAlignment="1">
      <alignment horizontal="right"/>
    </xf>
    <xf numFmtId="166" fontId="7" fillId="3" borderId="1" xfId="18" applyNumberFormat="1" applyFont="1" applyFill="1" applyBorder="1" applyAlignment="1">
      <alignment horizontal="right"/>
    </xf>
    <xf numFmtId="3" fontId="7" fillId="0" borderId="1" xfId="18" applyNumberFormat="1" applyFont="1" applyFill="1" applyBorder="1" applyAlignment="1">
      <alignment horizontal="right"/>
    </xf>
    <xf numFmtId="166" fontId="7" fillId="0" borderId="1" xfId="18" applyNumberFormat="1" applyFont="1" applyFill="1" applyBorder="1" applyAlignment="1">
      <alignment horizontal="right"/>
    </xf>
    <xf numFmtId="165" fontId="7" fillId="3" borderId="1" xfId="19" applyNumberFormat="1" applyFont="1" applyFill="1" applyBorder="1" applyAlignment="1" applyProtection="1">
      <alignment horizontal="right"/>
      <protection locked="0"/>
    </xf>
    <xf numFmtId="0" fontId="12" fillId="0" borderId="11" xfId="0" applyFont="1" applyFill="1" applyBorder="1" applyAlignment="1">
      <alignment wrapText="1"/>
    </xf>
    <xf numFmtId="3" fontId="7" fillId="3" borderId="11" xfId="18" applyNumberFormat="1" applyFont="1" applyFill="1" applyBorder="1" applyAlignment="1">
      <alignment horizontal="right"/>
    </xf>
    <xf numFmtId="166" fontId="7" fillId="3" borderId="11" xfId="18" applyNumberFormat="1" applyFont="1" applyFill="1" applyBorder="1" applyAlignment="1">
      <alignment horizontal="right"/>
    </xf>
    <xf numFmtId="3" fontId="7" fillId="0" borderId="11" xfId="18" applyNumberFormat="1" applyFont="1" applyFill="1" applyBorder="1" applyAlignment="1">
      <alignment horizontal="right"/>
    </xf>
    <xf numFmtId="166" fontId="7" fillId="0" borderId="11" xfId="18" applyNumberFormat="1" applyFont="1" applyFill="1" applyBorder="1" applyAlignment="1">
      <alignment horizontal="right"/>
    </xf>
    <xf numFmtId="165" fontId="7" fillId="3" borderId="11" xfId="19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65" fontId="7" fillId="0" borderId="0" xfId="19" applyNumberFormat="1" applyFont="1" applyFill="1" applyBorder="1" applyAlignment="1" applyProtection="1">
      <alignment horizontal="right"/>
      <protection locked="0"/>
    </xf>
    <xf numFmtId="41" fontId="7" fillId="3" borderId="0" xfId="18" applyNumberFormat="1" applyFont="1" applyFill="1" applyBorder="1" applyAlignment="1">
      <alignment horizontal="right"/>
    </xf>
    <xf numFmtId="175" fontId="7" fillId="3" borderId="0" xfId="18" applyNumberFormat="1" applyFont="1" applyFill="1" applyBorder="1" applyAlignment="1">
      <alignment/>
    </xf>
    <xf numFmtId="168" fontId="7" fillId="0" borderId="0" xfId="18" applyNumberFormat="1" applyFont="1" applyFill="1" applyBorder="1" applyAlignment="1">
      <alignment/>
    </xf>
    <xf numFmtId="182" fontId="7" fillId="3" borderId="0" xfId="19" applyNumberFormat="1" applyFont="1" applyFill="1" applyAlignment="1">
      <alignment/>
    </xf>
    <xf numFmtId="3" fontId="7" fillId="3" borderId="0" xfId="18" applyNumberFormat="1" applyFont="1" applyFill="1" applyBorder="1" applyAlignment="1">
      <alignment/>
    </xf>
    <xf numFmtId="3" fontId="7" fillId="0" borderId="0" xfId="18" applyNumberFormat="1" applyFont="1" applyFill="1" applyBorder="1" applyAlignment="1">
      <alignment/>
    </xf>
    <xf numFmtId="182" fontId="7" fillId="3" borderId="0" xfId="19" applyNumberFormat="1" applyFont="1" applyFill="1" applyBorder="1" applyAlignment="1" applyProtection="1">
      <alignment horizontal="right"/>
      <protection locked="0"/>
    </xf>
    <xf numFmtId="3" fontId="7" fillId="3" borderId="1" xfId="18" applyNumberFormat="1" applyFont="1" applyFill="1" applyBorder="1" applyAlignment="1">
      <alignment/>
    </xf>
    <xf numFmtId="3" fontId="7" fillId="0" borderId="1" xfId="18" applyNumberFormat="1" applyFont="1" applyFill="1" applyBorder="1" applyAlignment="1">
      <alignment/>
    </xf>
    <xf numFmtId="182" fontId="7" fillId="3" borderId="1" xfId="19" applyNumberFormat="1" applyFont="1" applyFill="1" applyBorder="1" applyAlignment="1" applyProtection="1">
      <alignment horizontal="right"/>
      <protection locked="0"/>
    </xf>
    <xf numFmtId="0" fontId="12" fillId="0" borderId="11" xfId="0" applyFont="1" applyFill="1" applyBorder="1" applyAlignment="1">
      <alignment/>
    </xf>
    <xf numFmtId="3" fontId="12" fillId="3" borderId="8" xfId="18" applyNumberFormat="1" applyFont="1" applyFill="1" applyBorder="1" applyAlignment="1">
      <alignment/>
    </xf>
    <xf numFmtId="166" fontId="12" fillId="3" borderId="8" xfId="18" applyNumberFormat="1" applyFont="1" applyFill="1" applyBorder="1" applyAlignment="1">
      <alignment horizontal="right"/>
    </xf>
    <xf numFmtId="3" fontId="12" fillId="0" borderId="8" xfId="18" applyNumberFormat="1" applyFont="1" applyFill="1" applyBorder="1" applyAlignment="1">
      <alignment/>
    </xf>
    <xf numFmtId="166" fontId="12" fillId="0" borderId="8" xfId="18" applyNumberFormat="1" applyFont="1" applyFill="1" applyBorder="1" applyAlignment="1">
      <alignment horizontal="right"/>
    </xf>
    <xf numFmtId="182" fontId="12" fillId="3" borderId="8" xfId="19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>
      <alignment/>
    </xf>
    <xf numFmtId="3" fontId="7" fillId="0" borderId="0" xfId="0" applyNumberFormat="1" applyFont="1" applyFill="1" applyAlignment="1">
      <alignment vertical="top"/>
    </xf>
    <xf numFmtId="0" fontId="7" fillId="0" borderId="1" xfId="0" applyFont="1" applyBorder="1" applyAlignment="1">
      <alignment/>
    </xf>
    <xf numFmtId="0" fontId="7" fillId="0" borderId="10" xfId="0" applyFont="1" applyBorder="1" applyAlignment="1">
      <alignment/>
    </xf>
    <xf numFmtId="14" fontId="7" fillId="3" borderId="10" xfId="0" applyNumberFormat="1" applyFont="1" applyFill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7" fillId="3" borderId="0" xfId="0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7" fillId="3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167" fontId="7" fillId="3" borderId="10" xfId="18" applyNumberFormat="1" applyFont="1" applyFill="1" applyBorder="1" applyAlignment="1" applyProtection="1">
      <alignment vertical="center"/>
      <protection locked="0"/>
    </xf>
    <xf numFmtId="166" fontId="7" fillId="3" borderId="10" xfId="19" applyNumberFormat="1" applyFont="1" applyFill="1" applyBorder="1" applyAlignment="1" applyProtection="1">
      <alignment vertical="center"/>
      <protection locked="0"/>
    </xf>
    <xf numFmtId="167" fontId="7" fillId="0" borderId="10" xfId="18" applyNumberFormat="1" applyFont="1" applyFill="1" applyBorder="1" applyAlignment="1" applyProtection="1">
      <alignment vertical="center"/>
      <protection locked="0"/>
    </xf>
    <xf numFmtId="166" fontId="7" fillId="0" borderId="10" xfId="19" applyNumberFormat="1" applyFont="1" applyFill="1" applyBorder="1" applyAlignment="1" applyProtection="1">
      <alignment vertical="center"/>
      <protection locked="0"/>
    </xf>
    <xf numFmtId="165" fontId="7" fillId="3" borderId="10" xfId="19" applyNumberFormat="1" applyFont="1" applyFill="1" applyBorder="1" applyAlignment="1" applyProtection="1">
      <alignment horizontal="right" vertical="center"/>
      <protection locked="0"/>
    </xf>
    <xf numFmtId="167" fontId="7" fillId="3" borderId="0" xfId="18" applyNumberFormat="1" applyFont="1" applyFill="1" applyBorder="1" applyAlignment="1" applyProtection="1">
      <alignment/>
      <protection locked="0"/>
    </xf>
    <xf numFmtId="166" fontId="7" fillId="3" borderId="0" xfId="19" applyNumberFormat="1" applyFont="1" applyFill="1" applyBorder="1" applyAlignment="1" applyProtection="1">
      <alignment vertical="center"/>
      <protection locked="0"/>
    </xf>
    <xf numFmtId="167" fontId="7" fillId="0" borderId="0" xfId="18" applyNumberFormat="1" applyFont="1" applyFill="1" applyBorder="1" applyAlignment="1" applyProtection="1">
      <alignment/>
      <protection locked="0"/>
    </xf>
    <xf numFmtId="166" fontId="7" fillId="0" borderId="0" xfId="19" applyNumberFormat="1" applyFont="1" applyFill="1" applyBorder="1" applyAlignment="1" applyProtection="1">
      <alignment vertical="center"/>
      <protection locked="0"/>
    </xf>
    <xf numFmtId="167" fontId="7" fillId="3" borderId="1" xfId="18" applyNumberFormat="1" applyFont="1" applyFill="1" applyBorder="1" applyAlignment="1" applyProtection="1">
      <alignment/>
      <protection locked="0"/>
    </xf>
    <xf numFmtId="166" fontId="7" fillId="3" borderId="1" xfId="19" applyNumberFormat="1" applyFont="1" applyFill="1" applyBorder="1" applyAlignment="1" applyProtection="1">
      <alignment vertical="center"/>
      <protection locked="0"/>
    </xf>
    <xf numFmtId="166" fontId="7" fillId="0" borderId="1" xfId="19" applyNumberFormat="1" applyFont="1" applyFill="1" applyBorder="1" applyAlignment="1" applyProtection="1">
      <alignment vertical="center"/>
      <protection locked="0"/>
    </xf>
    <xf numFmtId="0" fontId="12" fillId="0" borderId="8" xfId="0" applyFont="1" applyBorder="1" applyAlignment="1">
      <alignment wrapText="1"/>
    </xf>
    <xf numFmtId="167" fontId="12" fillId="3" borderId="11" xfId="18" applyNumberFormat="1" applyFont="1" applyFill="1" applyBorder="1" applyAlignment="1" applyProtection="1">
      <alignment vertical="top"/>
      <protection locked="0"/>
    </xf>
    <xf numFmtId="168" fontId="12" fillId="3" borderId="11" xfId="18" applyNumberFormat="1" applyFont="1" applyFill="1" applyBorder="1" applyAlignment="1" applyProtection="1">
      <alignment vertical="top"/>
      <protection locked="0"/>
    </xf>
    <xf numFmtId="167" fontId="12" fillId="0" borderId="11" xfId="18" applyNumberFormat="1" applyFont="1" applyFill="1" applyBorder="1" applyAlignment="1" applyProtection="1">
      <alignment vertical="top"/>
      <protection locked="0"/>
    </xf>
    <xf numFmtId="166" fontId="12" fillId="0" borderId="11" xfId="19" applyNumberFormat="1" applyFont="1" applyFill="1" applyBorder="1" applyAlignment="1" applyProtection="1">
      <alignment vertical="top"/>
      <protection locked="0"/>
    </xf>
    <xf numFmtId="165" fontId="12" fillId="3" borderId="11" xfId="19" applyNumberFormat="1" applyFont="1" applyFill="1" applyBorder="1" applyAlignment="1" applyProtection="1">
      <alignment horizontal="right" vertical="top"/>
      <protection locked="0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tabelle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mpshare\grandiaree\Manfr&#232;\Bilancio\Semestrale\Semestrale%202004\Civilistico\Tabelle\Vuote\Prospetti%20di%20bilancio%20civilistico%20riclassifica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 civ"/>
      <sheetName val="SP c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8"/>
  <sheetViews>
    <sheetView showGridLines="0" workbookViewId="0" topLeftCell="A1">
      <selection activeCell="B1" sqref="B1"/>
    </sheetView>
  </sheetViews>
  <sheetFormatPr defaultColWidth="9.140625" defaultRowHeight="12.75"/>
  <cols>
    <col min="1" max="1" width="2.7109375" style="9" customWidth="1"/>
    <col min="2" max="2" width="58.7109375" style="9" customWidth="1"/>
    <col min="3" max="3" width="12.7109375" style="4" customWidth="1"/>
    <col min="4" max="4" width="12.7109375" style="2" customWidth="1"/>
    <col min="5" max="5" width="13.7109375" style="2" customWidth="1"/>
    <col min="6" max="6" width="3.7109375" style="2" customWidth="1"/>
    <col min="7" max="7" width="0.42578125" style="2" hidden="1" customWidth="1"/>
    <col min="8" max="16384" width="9.140625" style="2" customWidth="1"/>
  </cols>
  <sheetData>
    <row r="3" spans="1:5" ht="12.75">
      <c r="A3" s="63" t="s">
        <v>47</v>
      </c>
      <c r="B3" s="63"/>
      <c r="C3" s="63"/>
      <c r="D3" s="63"/>
      <c r="E3" s="63"/>
    </row>
    <row r="4" spans="1:5" ht="13.5" thickBot="1">
      <c r="A4" s="3"/>
      <c r="B4" s="3"/>
      <c r="C4" s="11"/>
      <c r="D4" s="8"/>
      <c r="E4" s="8"/>
    </row>
    <row r="5" spans="1:7" ht="33.75" customHeight="1">
      <c r="A5" s="12"/>
      <c r="B5" s="21"/>
      <c r="C5" s="60" t="s">
        <v>52</v>
      </c>
      <c r="D5" s="61" t="s">
        <v>54</v>
      </c>
      <c r="E5" s="62" t="s">
        <v>53</v>
      </c>
      <c r="G5" s="7" t="s">
        <v>4</v>
      </c>
    </row>
    <row r="6" spans="1:7" s="14" customFormat="1" ht="12" customHeight="1">
      <c r="A6" s="1"/>
      <c r="B6" s="22"/>
      <c r="C6" s="23" t="s">
        <v>0</v>
      </c>
      <c r="D6" s="24" t="s">
        <v>0</v>
      </c>
      <c r="E6" s="25" t="s">
        <v>33</v>
      </c>
      <c r="G6" s="13"/>
    </row>
    <row r="7" spans="1:7" s="5" customFormat="1" ht="12.75" customHeight="1">
      <c r="A7" s="35" t="s">
        <v>5</v>
      </c>
      <c r="B7" s="35" t="s">
        <v>1</v>
      </c>
      <c r="C7" s="36">
        <v>3795</v>
      </c>
      <c r="D7" s="37">
        <v>3683</v>
      </c>
      <c r="E7" s="38">
        <v>3.0409991854466467</v>
      </c>
      <c r="G7" s="6"/>
    </row>
    <row r="8" spans="1:7" s="5" customFormat="1" ht="12.75" customHeight="1">
      <c r="A8" s="35" t="s">
        <v>6</v>
      </c>
      <c r="B8" s="35" t="s">
        <v>3</v>
      </c>
      <c r="C8" s="36">
        <v>3476</v>
      </c>
      <c r="D8" s="37">
        <v>3254</v>
      </c>
      <c r="E8" s="38">
        <v>6.822372464658888</v>
      </c>
      <c r="G8" s="6"/>
    </row>
    <row r="9" spans="1:7" s="5" customFormat="1" ht="24" customHeight="1">
      <c r="A9" s="35" t="s">
        <v>7</v>
      </c>
      <c r="B9" s="39" t="s">
        <v>43</v>
      </c>
      <c r="C9" s="36">
        <v>58</v>
      </c>
      <c r="D9" s="37">
        <v>-13</v>
      </c>
      <c r="E9" s="38" t="s">
        <v>51</v>
      </c>
      <c r="G9" s="6"/>
    </row>
    <row r="10" spans="1:7" ht="12.75" customHeight="1">
      <c r="A10" s="35" t="s">
        <v>8</v>
      </c>
      <c r="B10" s="35" t="s">
        <v>41</v>
      </c>
      <c r="C10" s="36">
        <v>526</v>
      </c>
      <c r="D10" s="37">
        <v>264</v>
      </c>
      <c r="E10" s="38">
        <v>99.24242424242425</v>
      </c>
      <c r="G10" s="6"/>
    </row>
    <row r="11" spans="1:7" ht="12.75" customHeight="1">
      <c r="A11" s="35" t="s">
        <v>9</v>
      </c>
      <c r="B11" s="35" t="s">
        <v>36</v>
      </c>
      <c r="C11" s="36">
        <v>116</v>
      </c>
      <c r="D11" s="37">
        <v>82</v>
      </c>
      <c r="E11" s="38">
        <v>41.46341463414633</v>
      </c>
      <c r="G11" s="6"/>
    </row>
    <row r="12" spans="1:7" ht="12.75" customHeight="1">
      <c r="A12" s="35" t="s">
        <v>10</v>
      </c>
      <c r="B12" s="35" t="s">
        <v>37</v>
      </c>
      <c r="C12" s="40">
        <v>431</v>
      </c>
      <c r="D12" s="41">
        <v>329</v>
      </c>
      <c r="E12" s="42">
        <v>31.00303951367782</v>
      </c>
      <c r="G12" s="6"/>
    </row>
    <row r="13" spans="1:7" s="5" customFormat="1" ht="19.5" customHeight="1">
      <c r="A13" s="43" t="s">
        <v>13</v>
      </c>
      <c r="B13" s="44" t="s">
        <v>38</v>
      </c>
      <c r="C13" s="45">
        <v>8402</v>
      </c>
      <c r="D13" s="46">
        <v>7599</v>
      </c>
      <c r="E13" s="47">
        <v>10.567179892091062</v>
      </c>
      <c r="G13" s="15"/>
    </row>
    <row r="14" spans="1:7" ht="12.75">
      <c r="A14" s="35" t="s">
        <v>11</v>
      </c>
      <c r="B14" s="35" t="s">
        <v>24</v>
      </c>
      <c r="C14" s="36">
        <v>-489</v>
      </c>
      <c r="D14" s="37">
        <v>-539</v>
      </c>
      <c r="E14" s="38">
        <v>-9.276437847866415</v>
      </c>
      <c r="F14" s="8"/>
      <c r="G14" s="10"/>
    </row>
    <row r="15" spans="1:7" ht="12.75">
      <c r="A15" s="35" t="s">
        <v>12</v>
      </c>
      <c r="B15" s="35" t="s">
        <v>25</v>
      </c>
      <c r="C15" s="40">
        <v>-1</v>
      </c>
      <c r="D15" s="41">
        <v>-62</v>
      </c>
      <c r="E15" s="42">
        <v>-98.38709677419355</v>
      </c>
      <c r="G15" s="6"/>
    </row>
    <row r="16" spans="1:7" s="5" customFormat="1" ht="19.5" customHeight="1">
      <c r="A16" s="43" t="s">
        <v>13</v>
      </c>
      <c r="B16" s="44" t="s">
        <v>39</v>
      </c>
      <c r="C16" s="48">
        <v>7912</v>
      </c>
      <c r="D16" s="49">
        <v>6998</v>
      </c>
      <c r="E16" s="50">
        <v>13.0608745355816</v>
      </c>
      <c r="G16" s="15"/>
    </row>
    <row r="17" spans="1:7" ht="12.75">
      <c r="A17" s="35" t="s">
        <v>14</v>
      </c>
      <c r="B17" s="35" t="s">
        <v>29</v>
      </c>
      <c r="C17" s="36">
        <v>-2839</v>
      </c>
      <c r="D17" s="37">
        <v>-2841</v>
      </c>
      <c r="E17" s="38">
        <v>-0.07039774727208847</v>
      </c>
      <c r="G17" s="6"/>
    </row>
    <row r="18" spans="1:7" ht="12.75">
      <c r="A18" s="35" t="s">
        <v>15</v>
      </c>
      <c r="B18" s="35" t="s">
        <v>2</v>
      </c>
      <c r="C18" s="36">
        <v>-1514</v>
      </c>
      <c r="D18" s="37">
        <v>-1525</v>
      </c>
      <c r="E18" s="38">
        <v>-0.721311475409836</v>
      </c>
      <c r="G18" s="6"/>
    </row>
    <row r="19" spans="1:7" ht="12.75">
      <c r="A19" s="35" t="s">
        <v>16</v>
      </c>
      <c r="B19" s="35" t="s">
        <v>30</v>
      </c>
      <c r="C19" s="40">
        <v>-437</v>
      </c>
      <c r="D19" s="41">
        <v>-450</v>
      </c>
      <c r="E19" s="42">
        <v>-2.8888888888888853</v>
      </c>
      <c r="G19" s="6"/>
    </row>
    <row r="20" spans="1:7" ht="12.75">
      <c r="A20" s="35" t="s">
        <v>13</v>
      </c>
      <c r="B20" s="35" t="s">
        <v>42</v>
      </c>
      <c r="C20" s="36">
        <v>-4790</v>
      </c>
      <c r="D20" s="37">
        <v>-4816</v>
      </c>
      <c r="E20" s="38">
        <v>-0.5398671096345509</v>
      </c>
      <c r="G20" s="6"/>
    </row>
    <row r="21" spans="1:7" ht="12.75">
      <c r="A21" s="35" t="s">
        <v>17</v>
      </c>
      <c r="B21" s="35" t="s">
        <v>40</v>
      </c>
      <c r="C21" s="36">
        <v>74</v>
      </c>
      <c r="D21" s="37">
        <v>41</v>
      </c>
      <c r="E21" s="38">
        <v>80.48780487804879</v>
      </c>
      <c r="G21" s="6"/>
    </row>
    <row r="22" spans="1:7" ht="12.75">
      <c r="A22" s="35" t="s">
        <v>18</v>
      </c>
      <c r="B22" s="35" t="s">
        <v>26</v>
      </c>
      <c r="C22" s="51">
        <v>-47</v>
      </c>
      <c r="D22" s="37">
        <v>-58</v>
      </c>
      <c r="E22" s="38">
        <v>-18.965517241379317</v>
      </c>
      <c r="G22" s="6"/>
    </row>
    <row r="23" spans="1:7" ht="12.75">
      <c r="A23" s="35" t="s">
        <v>19</v>
      </c>
      <c r="B23" s="35" t="s">
        <v>35</v>
      </c>
      <c r="C23" s="36">
        <v>17</v>
      </c>
      <c r="D23" s="37">
        <v>3</v>
      </c>
      <c r="E23" s="38" t="s">
        <v>51</v>
      </c>
      <c r="G23" s="6"/>
    </row>
    <row r="24" spans="1:7" ht="12.75">
      <c r="A24" s="35" t="s">
        <v>20</v>
      </c>
      <c r="B24" s="35" t="s">
        <v>31</v>
      </c>
      <c r="C24" s="36">
        <v>-143</v>
      </c>
      <c r="D24" s="37">
        <v>-197</v>
      </c>
      <c r="E24" s="38">
        <v>-27.41116751269036</v>
      </c>
      <c r="G24" s="6"/>
    </row>
    <row r="25" spans="1:7" s="5" customFormat="1" ht="19.5" customHeight="1">
      <c r="A25" s="43" t="s">
        <v>13</v>
      </c>
      <c r="B25" s="44" t="s">
        <v>46</v>
      </c>
      <c r="C25" s="48">
        <v>3023</v>
      </c>
      <c r="D25" s="49">
        <v>1971</v>
      </c>
      <c r="E25" s="50">
        <v>53.373921867072546</v>
      </c>
      <c r="G25" s="15"/>
    </row>
    <row r="26" spans="1:7" s="5" customFormat="1" ht="12.75">
      <c r="A26" s="35" t="s">
        <v>21</v>
      </c>
      <c r="B26" s="35" t="s">
        <v>32</v>
      </c>
      <c r="C26" s="36">
        <v>-948</v>
      </c>
      <c r="D26" s="37">
        <v>-743</v>
      </c>
      <c r="E26" s="38">
        <v>27.590847913862724</v>
      </c>
      <c r="G26" s="6"/>
    </row>
    <row r="27" spans="1:7" ht="24" customHeight="1">
      <c r="A27" s="35" t="s">
        <v>22</v>
      </c>
      <c r="B27" s="39" t="s">
        <v>34</v>
      </c>
      <c r="C27" s="51">
        <v>-35</v>
      </c>
      <c r="D27" s="37">
        <v>76</v>
      </c>
      <c r="E27" s="38" t="s">
        <v>51</v>
      </c>
      <c r="G27" s="6"/>
    </row>
    <row r="28" spans="1:7" ht="12.75">
      <c r="A28" s="35" t="s">
        <v>23</v>
      </c>
      <c r="B28" s="52" t="s">
        <v>27</v>
      </c>
      <c r="C28" s="40">
        <v>-57</v>
      </c>
      <c r="D28" s="41">
        <v>-48</v>
      </c>
      <c r="E28" s="42">
        <v>18.75</v>
      </c>
      <c r="G28" s="6"/>
    </row>
    <row r="29" spans="1:7" s="5" customFormat="1" ht="19.5" customHeight="1" thickBot="1">
      <c r="A29" s="43" t="s">
        <v>13</v>
      </c>
      <c r="B29" s="53" t="s">
        <v>28</v>
      </c>
      <c r="C29" s="54">
        <v>1983</v>
      </c>
      <c r="D29" s="55">
        <v>1256</v>
      </c>
      <c r="E29" s="56">
        <v>57.88216560509554</v>
      </c>
      <c r="G29" s="16"/>
    </row>
    <row r="30" spans="1:7" s="5" customFormat="1" ht="19.5" customHeight="1">
      <c r="A30" s="26"/>
      <c r="B30" s="57"/>
      <c r="C30" s="58"/>
      <c r="D30" s="58"/>
      <c r="E30" s="59"/>
      <c r="G30" s="20"/>
    </row>
    <row r="31" spans="1:8" s="17" customFormat="1" ht="12.75" customHeight="1">
      <c r="A31" s="27" t="s">
        <v>44</v>
      </c>
      <c r="B31" s="28"/>
      <c r="C31" s="28"/>
      <c r="D31" s="28"/>
      <c r="E31" s="28"/>
      <c r="F31" s="28"/>
      <c r="G31" s="28"/>
      <c r="H31" s="28"/>
    </row>
    <row r="32" spans="1:8" s="19" customFormat="1" ht="11.25">
      <c r="A32" s="29" t="s">
        <v>49</v>
      </c>
      <c r="B32" s="30"/>
      <c r="C32" s="30"/>
      <c r="D32" s="30"/>
      <c r="E32" s="30"/>
      <c r="F32" s="30"/>
      <c r="G32" s="30"/>
      <c r="H32" s="30"/>
    </row>
    <row r="33" spans="1:8" s="19" customFormat="1" ht="11.25">
      <c r="A33" s="31" t="s">
        <v>50</v>
      </c>
      <c r="B33" s="30"/>
      <c r="C33" s="32"/>
      <c r="D33" s="32"/>
      <c r="E33" s="32"/>
      <c r="F33" s="30"/>
      <c r="G33" s="30"/>
      <c r="H33" s="30"/>
    </row>
    <row r="34" spans="1:8" s="19" customFormat="1" ht="11.25">
      <c r="A34" s="27" t="s">
        <v>45</v>
      </c>
      <c r="B34" s="27"/>
      <c r="C34" s="27"/>
      <c r="D34" s="27"/>
      <c r="E34" s="27"/>
      <c r="F34" s="30"/>
      <c r="G34" s="30"/>
      <c r="H34" s="30"/>
    </row>
    <row r="35" spans="1:8" s="19" customFormat="1" ht="11.25">
      <c r="A35" s="33" t="s">
        <v>48</v>
      </c>
      <c r="B35" s="30"/>
      <c r="C35" s="34"/>
      <c r="D35" s="30"/>
      <c r="E35" s="30"/>
      <c r="F35" s="30"/>
      <c r="G35" s="30"/>
      <c r="H35" s="30"/>
    </row>
    <row r="36" s="19" customFormat="1" ht="11.25">
      <c r="C36" s="18"/>
    </row>
    <row r="37" s="19" customFormat="1" ht="11.25">
      <c r="C37" s="18"/>
    </row>
    <row r="38" s="19" customFormat="1" ht="11.25">
      <c r="C38" s="18"/>
    </row>
  </sheetData>
  <mergeCells count="1">
    <mergeCell ref="A3:E3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7"/>
  <sheetViews>
    <sheetView showGridLines="0" workbookViewId="0" topLeftCell="A4">
      <selection activeCell="B2" sqref="B2"/>
    </sheetView>
  </sheetViews>
  <sheetFormatPr defaultColWidth="9.140625" defaultRowHeight="12.75"/>
  <cols>
    <col min="1" max="1" width="2.28125" style="64" customWidth="1"/>
    <col min="2" max="2" width="41.7109375" style="163" customWidth="1"/>
    <col min="3" max="4" width="7.57421875" style="164" customWidth="1"/>
    <col min="5" max="6" width="7.57421875" style="162" customWidth="1"/>
    <col min="7" max="7" width="7.8515625" style="163" bestFit="1" customWidth="1"/>
    <col min="8" max="8" width="2.00390625" style="164" customWidth="1"/>
    <col min="9" max="9" width="7.57421875" style="162" customWidth="1"/>
    <col min="10" max="10" width="7.57421875" style="163" customWidth="1"/>
    <col min="11" max="11" width="7.57421875" style="164" customWidth="1"/>
    <col min="12" max="12" width="7.57421875" style="162" customWidth="1"/>
    <col min="13" max="13" width="6.57421875" style="162" customWidth="1"/>
    <col min="14" max="14" width="1.57421875" style="68" customWidth="1"/>
    <col min="15" max="15" width="9.140625" style="69" customWidth="1"/>
    <col min="16" max="16" width="0" style="64" hidden="1" customWidth="1"/>
    <col min="17" max="16384" width="9.140625" style="64" customWidth="1"/>
  </cols>
  <sheetData>
    <row r="1" spans="2:13" ht="12">
      <c r="B1" s="65"/>
      <c r="C1" s="66"/>
      <c r="D1" s="66"/>
      <c r="E1" s="67"/>
      <c r="F1" s="67"/>
      <c r="G1" s="65"/>
      <c r="H1" s="66"/>
      <c r="I1" s="67"/>
      <c r="J1" s="65"/>
      <c r="K1" s="66"/>
      <c r="L1" s="67"/>
      <c r="M1" s="67"/>
    </row>
    <row r="2" spans="2:13" ht="12">
      <c r="B2" s="65"/>
      <c r="C2" s="66"/>
      <c r="D2" s="66"/>
      <c r="E2" s="67"/>
      <c r="F2" s="67"/>
      <c r="G2" s="65"/>
      <c r="H2" s="66"/>
      <c r="I2" s="67"/>
      <c r="J2" s="65"/>
      <c r="K2" s="66"/>
      <c r="L2" s="67"/>
      <c r="M2" s="67"/>
    </row>
    <row r="3" spans="2:13" ht="12.75">
      <c r="B3" s="70" t="s">
        <v>55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2:13" ht="12.75" thickBot="1">
      <c r="B4" s="65"/>
      <c r="C4" s="66"/>
      <c r="D4" s="66"/>
      <c r="E4" s="67"/>
      <c r="F4" s="67"/>
      <c r="G4" s="65"/>
      <c r="H4" s="66"/>
      <c r="I4" s="67"/>
      <c r="J4" s="65"/>
      <c r="K4" s="66"/>
      <c r="L4" s="67"/>
      <c r="M4" s="67"/>
    </row>
    <row r="5" spans="1:16" s="80" customFormat="1" ht="12.75" customHeight="1">
      <c r="A5" s="72"/>
      <c r="B5" s="73"/>
      <c r="C5" s="74"/>
      <c r="D5" s="74"/>
      <c r="E5" s="75" t="s">
        <v>56</v>
      </c>
      <c r="F5" s="75"/>
      <c r="G5" s="76"/>
      <c r="H5" s="77"/>
      <c r="I5" s="74" t="s">
        <v>57</v>
      </c>
      <c r="J5" s="74"/>
      <c r="K5" s="74"/>
      <c r="L5" s="74"/>
      <c r="M5" s="74"/>
      <c r="N5" s="78"/>
      <c r="O5" s="79"/>
      <c r="P5" s="80" t="s">
        <v>58</v>
      </c>
    </row>
    <row r="6" spans="1:16" s="80" customFormat="1" ht="9" customHeight="1">
      <c r="A6" s="81"/>
      <c r="B6" s="82"/>
      <c r="C6" s="83" t="s">
        <v>59</v>
      </c>
      <c r="D6" s="84" t="s">
        <v>60</v>
      </c>
      <c r="E6" s="84" t="s">
        <v>61</v>
      </c>
      <c r="F6" s="84" t="s">
        <v>62</v>
      </c>
      <c r="G6" s="84" t="s">
        <v>63</v>
      </c>
      <c r="H6" s="84"/>
      <c r="I6" s="84" t="s">
        <v>59</v>
      </c>
      <c r="J6" s="84" t="s">
        <v>60</v>
      </c>
      <c r="K6" s="84" t="s">
        <v>61</v>
      </c>
      <c r="L6" s="84" t="s">
        <v>62</v>
      </c>
      <c r="M6" s="84" t="s">
        <v>63</v>
      </c>
      <c r="N6" s="85"/>
      <c r="O6" s="86"/>
      <c r="P6" s="87" t="s">
        <v>64</v>
      </c>
    </row>
    <row r="7" spans="1:16" s="80" customFormat="1" ht="18.75" customHeight="1">
      <c r="A7" s="81"/>
      <c r="B7" s="82"/>
      <c r="C7" s="83" t="s">
        <v>65</v>
      </c>
      <c r="D7" s="84" t="s">
        <v>66</v>
      </c>
      <c r="E7" s="84" t="s">
        <v>67</v>
      </c>
      <c r="F7" s="84" t="s">
        <v>68</v>
      </c>
      <c r="G7" s="84" t="s">
        <v>69</v>
      </c>
      <c r="H7" s="84"/>
      <c r="I7" s="84" t="s">
        <v>65</v>
      </c>
      <c r="J7" s="84" t="s">
        <v>66</v>
      </c>
      <c r="K7" s="84" t="s">
        <v>67</v>
      </c>
      <c r="L7" s="84" t="s">
        <v>68</v>
      </c>
      <c r="M7" s="84" t="s">
        <v>69</v>
      </c>
      <c r="N7" s="85"/>
      <c r="O7" s="86"/>
      <c r="P7" s="87"/>
    </row>
    <row r="8" spans="1:15" s="93" customFormat="1" ht="9">
      <c r="A8" s="88"/>
      <c r="B8" s="89"/>
      <c r="C8" s="83" t="s">
        <v>70</v>
      </c>
      <c r="D8" s="84" t="s">
        <v>70</v>
      </c>
      <c r="E8" s="84" t="s">
        <v>70</v>
      </c>
      <c r="F8" s="84" t="s">
        <v>70</v>
      </c>
      <c r="G8" s="90" t="s">
        <v>0</v>
      </c>
      <c r="H8" s="84"/>
      <c r="I8" s="90" t="s">
        <v>70</v>
      </c>
      <c r="J8" s="90" t="s">
        <v>70</v>
      </c>
      <c r="K8" s="90" t="s">
        <v>70</v>
      </c>
      <c r="L8" s="90" t="s">
        <v>70</v>
      </c>
      <c r="M8" s="90" t="s">
        <v>70</v>
      </c>
      <c r="N8" s="91"/>
      <c r="O8" s="92"/>
    </row>
    <row r="9" spans="1:17" s="80" customFormat="1" ht="12.75" customHeight="1">
      <c r="A9" s="94" t="s">
        <v>5</v>
      </c>
      <c r="B9" s="94" t="s">
        <v>1</v>
      </c>
      <c r="C9" s="95">
        <v>977</v>
      </c>
      <c r="D9" s="96">
        <v>956</v>
      </c>
      <c r="E9" s="96">
        <v>942</v>
      </c>
      <c r="F9" s="96">
        <v>920</v>
      </c>
      <c r="G9" s="96">
        <v>949</v>
      </c>
      <c r="H9" s="96"/>
      <c r="I9" s="96">
        <v>903</v>
      </c>
      <c r="J9" s="96">
        <v>919</v>
      </c>
      <c r="K9" s="96">
        <v>931</v>
      </c>
      <c r="L9" s="96">
        <v>930</v>
      </c>
      <c r="M9" s="96">
        <v>921</v>
      </c>
      <c r="N9" s="97"/>
      <c r="O9" s="98"/>
      <c r="P9" s="99">
        <f aca="true" t="shared" si="0" ref="P9:P14">SUM(I9:L9)</f>
        <v>3683</v>
      </c>
      <c r="Q9" s="100"/>
    </row>
    <row r="10" spans="1:17" s="80" customFormat="1" ht="12.75" customHeight="1">
      <c r="A10" s="94" t="s">
        <v>6</v>
      </c>
      <c r="B10" s="94" t="s">
        <v>3</v>
      </c>
      <c r="C10" s="101">
        <v>919</v>
      </c>
      <c r="D10" s="102">
        <v>935</v>
      </c>
      <c r="E10" s="102">
        <v>850</v>
      </c>
      <c r="F10" s="102">
        <v>772</v>
      </c>
      <c r="G10" s="102">
        <v>869</v>
      </c>
      <c r="H10" s="103"/>
      <c r="I10" s="103">
        <v>844</v>
      </c>
      <c r="J10" s="103">
        <v>803</v>
      </c>
      <c r="K10" s="103">
        <v>823</v>
      </c>
      <c r="L10" s="103">
        <v>784</v>
      </c>
      <c r="M10" s="102">
        <v>814</v>
      </c>
      <c r="N10" s="97"/>
      <c r="O10" s="98"/>
      <c r="P10" s="99">
        <f t="shared" si="0"/>
        <v>3254</v>
      </c>
      <c r="Q10" s="100"/>
    </row>
    <row r="11" spans="1:17" s="80" customFormat="1" ht="23.25" customHeight="1">
      <c r="A11" s="94" t="s">
        <v>7</v>
      </c>
      <c r="B11" s="104" t="s">
        <v>43</v>
      </c>
      <c r="C11" s="101">
        <v>2</v>
      </c>
      <c r="D11" s="102">
        <v>13</v>
      </c>
      <c r="E11" s="102">
        <v>38</v>
      </c>
      <c r="F11" s="102">
        <v>5</v>
      </c>
      <c r="G11" s="102">
        <v>15</v>
      </c>
      <c r="H11" s="103"/>
      <c r="I11" s="103">
        <v>-21</v>
      </c>
      <c r="J11" s="103">
        <v>0</v>
      </c>
      <c r="K11" s="103">
        <v>4</v>
      </c>
      <c r="L11" s="103">
        <v>4</v>
      </c>
      <c r="M11" s="102">
        <v>-3</v>
      </c>
      <c r="N11" s="97"/>
      <c r="O11" s="98"/>
      <c r="P11" s="99">
        <f t="shared" si="0"/>
        <v>-13</v>
      </c>
      <c r="Q11" s="100" t="s">
        <v>71</v>
      </c>
    </row>
    <row r="12" spans="1:17" s="80" customFormat="1" ht="22.5" customHeight="1">
      <c r="A12" s="94" t="s">
        <v>8</v>
      </c>
      <c r="B12" s="104" t="s">
        <v>41</v>
      </c>
      <c r="C12" s="101">
        <v>102</v>
      </c>
      <c r="D12" s="102">
        <v>207</v>
      </c>
      <c r="E12" s="102">
        <v>166</v>
      </c>
      <c r="F12" s="102">
        <v>51</v>
      </c>
      <c r="G12" s="102">
        <v>132</v>
      </c>
      <c r="H12" s="103"/>
      <c r="I12" s="103">
        <v>43</v>
      </c>
      <c r="J12" s="103">
        <v>28</v>
      </c>
      <c r="K12" s="103">
        <v>120</v>
      </c>
      <c r="L12" s="103">
        <v>73</v>
      </c>
      <c r="M12" s="102">
        <v>66</v>
      </c>
      <c r="N12" s="97"/>
      <c r="O12" s="98"/>
      <c r="P12" s="99">
        <f t="shared" si="0"/>
        <v>264</v>
      </c>
      <c r="Q12" s="100"/>
    </row>
    <row r="13" spans="1:17" s="80" customFormat="1" ht="12.75" customHeight="1">
      <c r="A13" s="94" t="s">
        <v>9</v>
      </c>
      <c r="B13" s="94" t="s">
        <v>36</v>
      </c>
      <c r="C13" s="101">
        <v>28</v>
      </c>
      <c r="D13" s="102">
        <v>11</v>
      </c>
      <c r="E13" s="102">
        <v>65</v>
      </c>
      <c r="F13" s="102">
        <v>12</v>
      </c>
      <c r="G13" s="102">
        <v>29</v>
      </c>
      <c r="H13" s="102"/>
      <c r="I13" s="102">
        <v>27</v>
      </c>
      <c r="J13" s="102">
        <v>16</v>
      </c>
      <c r="K13" s="102">
        <v>24</v>
      </c>
      <c r="L13" s="102">
        <v>15</v>
      </c>
      <c r="M13" s="102">
        <v>21</v>
      </c>
      <c r="N13" s="97"/>
      <c r="O13" s="98"/>
      <c r="P13" s="99">
        <f t="shared" si="0"/>
        <v>82</v>
      </c>
      <c r="Q13" s="100"/>
    </row>
    <row r="14" spans="1:17" s="80" customFormat="1" ht="12.75" customHeight="1">
      <c r="A14" s="94" t="s">
        <v>10</v>
      </c>
      <c r="B14" s="94" t="s">
        <v>37</v>
      </c>
      <c r="C14" s="105">
        <v>129</v>
      </c>
      <c r="D14" s="106">
        <v>120</v>
      </c>
      <c r="E14" s="106">
        <v>118</v>
      </c>
      <c r="F14" s="106">
        <v>64</v>
      </c>
      <c r="G14" s="106">
        <v>108</v>
      </c>
      <c r="H14" s="103"/>
      <c r="I14" s="103">
        <v>85</v>
      </c>
      <c r="J14" s="103">
        <v>80</v>
      </c>
      <c r="K14" s="103">
        <v>65</v>
      </c>
      <c r="L14" s="103">
        <v>99</v>
      </c>
      <c r="M14" s="106">
        <v>82</v>
      </c>
      <c r="N14" s="97"/>
      <c r="O14" s="98"/>
      <c r="P14" s="107">
        <f t="shared" si="0"/>
        <v>329</v>
      </c>
      <c r="Q14" s="100"/>
    </row>
    <row r="15" spans="1:17" s="117" customFormat="1" ht="15.75" customHeight="1">
      <c r="A15" s="108" t="s">
        <v>13</v>
      </c>
      <c r="B15" s="109" t="s">
        <v>38</v>
      </c>
      <c r="C15" s="110">
        <v>2157</v>
      </c>
      <c r="D15" s="111">
        <v>2242</v>
      </c>
      <c r="E15" s="111">
        <v>2179</v>
      </c>
      <c r="F15" s="111">
        <v>1824</v>
      </c>
      <c r="G15" s="111">
        <v>2102</v>
      </c>
      <c r="H15" s="112"/>
      <c r="I15" s="112">
        <v>1881</v>
      </c>
      <c r="J15" s="112">
        <v>1846</v>
      </c>
      <c r="K15" s="112">
        <v>1967</v>
      </c>
      <c r="L15" s="112">
        <v>1905</v>
      </c>
      <c r="M15" s="113">
        <v>1901</v>
      </c>
      <c r="N15" s="114"/>
      <c r="O15" s="98"/>
      <c r="P15" s="115">
        <f>+P9+P10+P11+P12+P13+P14</f>
        <v>7599</v>
      </c>
      <c r="Q15" s="116"/>
    </row>
    <row r="16" spans="1:17" s="80" customFormat="1" ht="12.75" customHeight="1">
      <c r="A16" s="94" t="s">
        <v>11</v>
      </c>
      <c r="B16" s="104" t="s">
        <v>24</v>
      </c>
      <c r="C16" s="101">
        <v>-132</v>
      </c>
      <c r="D16" s="102">
        <v>-128</v>
      </c>
      <c r="E16" s="103">
        <v>-142</v>
      </c>
      <c r="F16" s="103">
        <v>-87</v>
      </c>
      <c r="G16" s="103">
        <v>-122</v>
      </c>
      <c r="H16" s="103"/>
      <c r="I16" s="103">
        <v>-153</v>
      </c>
      <c r="J16" s="103">
        <v>-82</v>
      </c>
      <c r="K16" s="103">
        <v>-155</v>
      </c>
      <c r="L16" s="103">
        <v>-149</v>
      </c>
      <c r="M16" s="96">
        <v>-135</v>
      </c>
      <c r="N16" s="97"/>
      <c r="O16" s="98"/>
      <c r="P16" s="99">
        <f>SUM(I16:L16)</f>
        <v>-539</v>
      </c>
      <c r="Q16" s="100"/>
    </row>
    <row r="17" spans="1:17" s="80" customFormat="1" ht="22.5" customHeight="1">
      <c r="A17" s="94" t="s">
        <v>12</v>
      </c>
      <c r="B17" s="118" t="s">
        <v>25</v>
      </c>
      <c r="C17" s="101">
        <v>3</v>
      </c>
      <c r="D17" s="102">
        <v>-1</v>
      </c>
      <c r="E17" s="106">
        <v>-2</v>
      </c>
      <c r="F17" s="106">
        <v>-1</v>
      </c>
      <c r="G17" s="106">
        <v>0</v>
      </c>
      <c r="H17" s="106"/>
      <c r="I17" s="106">
        <v>50</v>
      </c>
      <c r="J17" s="106">
        <v>0</v>
      </c>
      <c r="K17" s="106">
        <v>-32</v>
      </c>
      <c r="L17" s="106">
        <v>-80</v>
      </c>
      <c r="M17" s="106">
        <v>-16</v>
      </c>
      <c r="N17" s="97"/>
      <c r="O17" s="98"/>
      <c r="P17" s="99">
        <f>SUM(I17:L17)</f>
        <v>-62</v>
      </c>
      <c r="Q17" s="100"/>
    </row>
    <row r="18" spans="1:17" s="122" customFormat="1" ht="15.75" customHeight="1">
      <c r="A18" s="108" t="s">
        <v>13</v>
      </c>
      <c r="B18" s="109" t="s">
        <v>39</v>
      </c>
      <c r="C18" s="119">
        <v>2028</v>
      </c>
      <c r="D18" s="112">
        <v>2113</v>
      </c>
      <c r="E18" s="112">
        <v>2035</v>
      </c>
      <c r="F18" s="112">
        <v>1736</v>
      </c>
      <c r="G18" s="112">
        <v>1980</v>
      </c>
      <c r="H18" s="112"/>
      <c r="I18" s="112">
        <v>1778</v>
      </c>
      <c r="J18" s="112">
        <v>1764</v>
      </c>
      <c r="K18" s="112">
        <v>1780</v>
      </c>
      <c r="L18" s="112">
        <v>1676</v>
      </c>
      <c r="M18" s="112">
        <v>1750</v>
      </c>
      <c r="N18" s="120"/>
      <c r="O18" s="98"/>
      <c r="P18" s="115">
        <f>+P15+P16+P17</f>
        <v>6998</v>
      </c>
      <c r="Q18" s="121"/>
    </row>
    <row r="19" spans="1:17" s="80" customFormat="1" ht="12.75" customHeight="1">
      <c r="A19" s="94" t="s">
        <v>14</v>
      </c>
      <c r="B19" s="94" t="s">
        <v>29</v>
      </c>
      <c r="C19" s="123">
        <v>-772</v>
      </c>
      <c r="D19" s="103">
        <v>-698</v>
      </c>
      <c r="E19" s="103">
        <v>-672</v>
      </c>
      <c r="F19" s="103">
        <v>-697</v>
      </c>
      <c r="G19" s="103">
        <v>-710</v>
      </c>
      <c r="H19" s="103"/>
      <c r="I19" s="103">
        <v>-744</v>
      </c>
      <c r="J19" s="103">
        <v>-696</v>
      </c>
      <c r="K19" s="103">
        <v>-703</v>
      </c>
      <c r="L19" s="103">
        <v>-698</v>
      </c>
      <c r="M19" s="102">
        <v>-710</v>
      </c>
      <c r="N19" s="97"/>
      <c r="O19" s="98"/>
      <c r="P19" s="99">
        <f>SUM(I19:L19)</f>
        <v>-2841</v>
      </c>
      <c r="Q19" s="100"/>
    </row>
    <row r="20" spans="1:17" s="80" customFormat="1" ht="12.75" customHeight="1">
      <c r="A20" s="94" t="s">
        <v>15</v>
      </c>
      <c r="B20" s="94" t="s">
        <v>2</v>
      </c>
      <c r="C20" s="123">
        <v>-435</v>
      </c>
      <c r="D20" s="103">
        <v>-354</v>
      </c>
      <c r="E20" s="103">
        <v>-369</v>
      </c>
      <c r="F20" s="103">
        <v>-356</v>
      </c>
      <c r="G20" s="103">
        <v>-379</v>
      </c>
      <c r="H20" s="103"/>
      <c r="I20" s="103">
        <v>-413</v>
      </c>
      <c r="J20" s="103">
        <v>-369</v>
      </c>
      <c r="K20" s="103">
        <v>-386</v>
      </c>
      <c r="L20" s="103">
        <v>-357</v>
      </c>
      <c r="M20" s="102">
        <v>-380</v>
      </c>
      <c r="N20" s="97"/>
      <c r="O20" s="98"/>
      <c r="P20" s="99">
        <f>SUM(I20:L20)</f>
        <v>-1525</v>
      </c>
      <c r="Q20" s="100"/>
    </row>
    <row r="21" spans="1:17" s="80" customFormat="1" ht="22.5" customHeight="1">
      <c r="A21" s="94" t="s">
        <v>16</v>
      </c>
      <c r="B21" s="104" t="s">
        <v>30</v>
      </c>
      <c r="C21" s="105">
        <v>-130</v>
      </c>
      <c r="D21" s="106">
        <v>-105</v>
      </c>
      <c r="E21" s="106">
        <v>-104</v>
      </c>
      <c r="F21" s="106">
        <v>-98</v>
      </c>
      <c r="G21" s="106">
        <v>-109</v>
      </c>
      <c r="H21" s="106"/>
      <c r="I21" s="106">
        <v>-136</v>
      </c>
      <c r="J21" s="106">
        <v>-108</v>
      </c>
      <c r="K21" s="106">
        <v>-108</v>
      </c>
      <c r="L21" s="106">
        <v>-98</v>
      </c>
      <c r="M21" s="102">
        <v>-113</v>
      </c>
      <c r="N21" s="97"/>
      <c r="O21" s="98"/>
      <c r="P21" s="107">
        <f>SUM(I21:L21)</f>
        <v>-450</v>
      </c>
      <c r="Q21" s="100"/>
    </row>
    <row r="22" spans="1:17" s="80" customFormat="1" ht="12.75" customHeight="1">
      <c r="A22" s="94" t="s">
        <v>13</v>
      </c>
      <c r="B22" s="94" t="s">
        <v>42</v>
      </c>
      <c r="C22" s="101">
        <v>-1337</v>
      </c>
      <c r="D22" s="102">
        <v>-1157</v>
      </c>
      <c r="E22" s="102">
        <v>-1145</v>
      </c>
      <c r="F22" s="102">
        <v>-1151</v>
      </c>
      <c r="G22" s="102">
        <v>-1198</v>
      </c>
      <c r="H22" s="103"/>
      <c r="I22" s="103">
        <v>-1293</v>
      </c>
      <c r="J22" s="103">
        <v>-1173</v>
      </c>
      <c r="K22" s="103">
        <v>-1197</v>
      </c>
      <c r="L22" s="103">
        <v>-1153</v>
      </c>
      <c r="M22" s="96">
        <v>-1203</v>
      </c>
      <c r="N22" s="97"/>
      <c r="O22" s="98"/>
      <c r="P22" s="124">
        <f>+P19+P20+P21</f>
        <v>-4816</v>
      </c>
      <c r="Q22" s="100"/>
    </row>
    <row r="23" spans="1:17" s="80" customFormat="1" ht="12.75" customHeight="1">
      <c r="A23" s="94" t="s">
        <v>17</v>
      </c>
      <c r="B23" s="94" t="s">
        <v>40</v>
      </c>
      <c r="C23" s="123">
        <v>23</v>
      </c>
      <c r="D23" s="103">
        <v>8</v>
      </c>
      <c r="E23" s="103">
        <v>32</v>
      </c>
      <c r="F23" s="103">
        <v>11</v>
      </c>
      <c r="G23" s="103">
        <v>19</v>
      </c>
      <c r="H23" s="103"/>
      <c r="I23" s="103">
        <v>31</v>
      </c>
      <c r="J23" s="103">
        <v>-4</v>
      </c>
      <c r="K23" s="103">
        <v>11</v>
      </c>
      <c r="L23" s="103">
        <v>3</v>
      </c>
      <c r="M23" s="102">
        <v>10</v>
      </c>
      <c r="N23" s="97"/>
      <c r="O23" s="98"/>
      <c r="P23" s="99">
        <f>SUM(I23:L23)</f>
        <v>41</v>
      </c>
      <c r="Q23" s="100"/>
    </row>
    <row r="24" spans="1:17" s="80" customFormat="1" ht="12.75" customHeight="1">
      <c r="A24" s="94" t="s">
        <v>18</v>
      </c>
      <c r="B24" s="94" t="s">
        <v>26</v>
      </c>
      <c r="C24" s="123">
        <v>-46</v>
      </c>
      <c r="D24" s="103">
        <v>-1</v>
      </c>
      <c r="E24" s="103">
        <v>0</v>
      </c>
      <c r="F24" s="103">
        <v>0</v>
      </c>
      <c r="G24" s="103">
        <v>-12</v>
      </c>
      <c r="H24" s="103"/>
      <c r="I24" s="103">
        <v>-58</v>
      </c>
      <c r="J24" s="103">
        <v>0</v>
      </c>
      <c r="K24" s="103">
        <v>0</v>
      </c>
      <c r="L24" s="103">
        <v>0</v>
      </c>
      <c r="M24" s="102">
        <v>-15</v>
      </c>
      <c r="N24" s="97"/>
      <c r="O24" s="98"/>
      <c r="P24" s="99">
        <f>SUM(I24:L24)</f>
        <v>-58</v>
      </c>
      <c r="Q24" s="100"/>
    </row>
    <row r="25" spans="1:17" s="80" customFormat="1" ht="12.75" customHeight="1">
      <c r="A25" s="94" t="s">
        <v>19</v>
      </c>
      <c r="B25" s="94" t="s">
        <v>35</v>
      </c>
      <c r="C25" s="123">
        <v>4</v>
      </c>
      <c r="D25" s="103">
        <v>0</v>
      </c>
      <c r="E25" s="103">
        <v>13</v>
      </c>
      <c r="F25" s="103">
        <v>0</v>
      </c>
      <c r="G25" s="103">
        <v>4</v>
      </c>
      <c r="H25" s="103"/>
      <c r="I25" s="103">
        <v>0</v>
      </c>
      <c r="J25" s="103">
        <v>3</v>
      </c>
      <c r="K25" s="103">
        <v>0</v>
      </c>
      <c r="L25" s="103">
        <v>0</v>
      </c>
      <c r="M25" s="102">
        <v>1</v>
      </c>
      <c r="N25" s="97"/>
      <c r="O25" s="98"/>
      <c r="P25" s="99">
        <f>SUM(I25:L25)</f>
        <v>3</v>
      </c>
      <c r="Q25" s="100"/>
    </row>
    <row r="26" spans="1:17" s="80" customFormat="1" ht="12.75" customHeight="1">
      <c r="A26" s="94" t="s">
        <v>20</v>
      </c>
      <c r="B26" s="94" t="s">
        <v>31</v>
      </c>
      <c r="C26" s="123">
        <v>-10</v>
      </c>
      <c r="D26" s="103">
        <v>-23</v>
      </c>
      <c r="E26" s="106">
        <v>-75</v>
      </c>
      <c r="F26" s="106">
        <v>-35</v>
      </c>
      <c r="G26" s="106">
        <v>-36</v>
      </c>
      <c r="H26" s="103"/>
      <c r="I26" s="103">
        <v>-104</v>
      </c>
      <c r="J26" s="103">
        <v>-27</v>
      </c>
      <c r="K26" s="103">
        <v>-42</v>
      </c>
      <c r="L26" s="103">
        <v>-24</v>
      </c>
      <c r="M26" s="106">
        <v>-49</v>
      </c>
      <c r="N26" s="97"/>
      <c r="O26" s="98"/>
      <c r="P26" s="99">
        <f>SUM(I26:L26)</f>
        <v>-197</v>
      </c>
      <c r="Q26" s="100"/>
    </row>
    <row r="27" spans="1:17" s="117" customFormat="1" ht="15.75" customHeight="1">
      <c r="A27" s="108" t="s">
        <v>13</v>
      </c>
      <c r="B27" s="109" t="s">
        <v>46</v>
      </c>
      <c r="C27" s="119">
        <v>662</v>
      </c>
      <c r="D27" s="112">
        <v>940</v>
      </c>
      <c r="E27" s="112">
        <v>860</v>
      </c>
      <c r="F27" s="112">
        <v>561</v>
      </c>
      <c r="G27" s="112">
        <v>757</v>
      </c>
      <c r="H27" s="112"/>
      <c r="I27" s="112">
        <v>354</v>
      </c>
      <c r="J27" s="112">
        <v>563</v>
      </c>
      <c r="K27" s="112">
        <v>552</v>
      </c>
      <c r="L27" s="112">
        <v>502</v>
      </c>
      <c r="M27" s="112">
        <v>494</v>
      </c>
      <c r="N27" s="114"/>
      <c r="O27" s="98"/>
      <c r="P27" s="115">
        <f>+P18+P22+P23+P24+P25+P26</f>
        <v>1971</v>
      </c>
      <c r="Q27" s="116"/>
    </row>
    <row r="28" spans="1:17" s="80" customFormat="1" ht="12.75" customHeight="1">
      <c r="A28" s="94" t="s">
        <v>21</v>
      </c>
      <c r="B28" s="94" t="s">
        <v>32</v>
      </c>
      <c r="C28" s="123">
        <v>-146</v>
      </c>
      <c r="D28" s="103">
        <v>-297</v>
      </c>
      <c r="E28" s="103">
        <v>-280</v>
      </c>
      <c r="F28" s="103">
        <v>-225</v>
      </c>
      <c r="G28" s="103">
        <v>-237</v>
      </c>
      <c r="H28" s="102"/>
      <c r="I28" s="103">
        <v>-85</v>
      </c>
      <c r="J28" s="102">
        <v>-215</v>
      </c>
      <c r="K28" s="102">
        <v>-226</v>
      </c>
      <c r="L28" s="102">
        <v>-217</v>
      </c>
      <c r="M28" s="102">
        <v>-186</v>
      </c>
      <c r="N28" s="97"/>
      <c r="O28" s="98"/>
      <c r="P28" s="99">
        <f>SUM(I28:L28)</f>
        <v>-743</v>
      </c>
      <c r="Q28" s="100"/>
    </row>
    <row r="29" spans="1:17" s="80" customFormat="1" ht="22.5" customHeight="1">
      <c r="A29" s="94" t="s">
        <v>22</v>
      </c>
      <c r="B29" s="104" t="s">
        <v>34</v>
      </c>
      <c r="C29" s="123">
        <v>-33</v>
      </c>
      <c r="D29" s="103">
        <v>-7</v>
      </c>
      <c r="E29" s="103">
        <v>-6</v>
      </c>
      <c r="F29" s="103">
        <v>11</v>
      </c>
      <c r="G29" s="103">
        <v>-9</v>
      </c>
      <c r="H29" s="103"/>
      <c r="I29" s="103">
        <v>33</v>
      </c>
      <c r="J29" s="103">
        <v>-4</v>
      </c>
      <c r="K29" s="103">
        <v>-4</v>
      </c>
      <c r="L29" s="103">
        <v>51</v>
      </c>
      <c r="M29" s="102">
        <v>19</v>
      </c>
      <c r="N29" s="97"/>
      <c r="O29" s="98"/>
      <c r="P29" s="99">
        <f>SUM(I29:L29)</f>
        <v>76</v>
      </c>
      <c r="Q29" s="100"/>
    </row>
    <row r="30" spans="1:17" s="80" customFormat="1" ht="12.75" customHeight="1">
      <c r="A30" s="94" t="s">
        <v>23</v>
      </c>
      <c r="B30" s="125" t="s">
        <v>27</v>
      </c>
      <c r="C30" s="123">
        <v>-9</v>
      </c>
      <c r="D30" s="103">
        <v>-21</v>
      </c>
      <c r="E30" s="106">
        <v>-13</v>
      </c>
      <c r="F30" s="106">
        <v>-14</v>
      </c>
      <c r="G30" s="106">
        <v>-14</v>
      </c>
      <c r="H30" s="106"/>
      <c r="I30" s="106">
        <v>-10</v>
      </c>
      <c r="J30" s="106">
        <v>-11</v>
      </c>
      <c r="K30" s="106">
        <v>-15</v>
      </c>
      <c r="L30" s="106">
        <v>-12</v>
      </c>
      <c r="M30" s="102">
        <v>-12</v>
      </c>
      <c r="N30" s="97"/>
      <c r="O30" s="98"/>
      <c r="P30" s="99">
        <f>SUM(I30:L30)</f>
        <v>-48</v>
      </c>
      <c r="Q30" s="100"/>
    </row>
    <row r="31" spans="1:17" s="117" customFormat="1" ht="15.75" customHeight="1" thickBot="1">
      <c r="A31" s="108" t="s">
        <v>13</v>
      </c>
      <c r="B31" s="126" t="s">
        <v>28</v>
      </c>
      <c r="C31" s="127">
        <v>474</v>
      </c>
      <c r="D31" s="128">
        <v>615</v>
      </c>
      <c r="E31" s="128">
        <v>561</v>
      </c>
      <c r="F31" s="128">
        <v>333</v>
      </c>
      <c r="G31" s="128">
        <v>497</v>
      </c>
      <c r="H31" s="128"/>
      <c r="I31" s="128">
        <v>292</v>
      </c>
      <c r="J31" s="128">
        <v>333</v>
      </c>
      <c r="K31" s="128">
        <v>307</v>
      </c>
      <c r="L31" s="128">
        <v>324</v>
      </c>
      <c r="M31" s="128">
        <v>315</v>
      </c>
      <c r="N31" s="114"/>
      <c r="O31" s="98"/>
      <c r="P31" s="129">
        <f>+P27+P28+P29+P30</f>
        <v>1256</v>
      </c>
      <c r="Q31" s="116"/>
    </row>
    <row r="32" spans="2:17" s="130" customFormat="1" ht="6" customHeight="1">
      <c r="B32" s="131"/>
      <c r="C32" s="132"/>
      <c r="D32" s="132"/>
      <c r="E32" s="132"/>
      <c r="F32" s="132"/>
      <c r="G32" s="132"/>
      <c r="H32" s="133"/>
      <c r="I32" s="133"/>
      <c r="J32" s="133"/>
      <c r="K32" s="133"/>
      <c r="L32" s="133"/>
      <c r="M32" s="132"/>
      <c r="N32" s="134"/>
      <c r="O32" s="135"/>
      <c r="P32" s="136"/>
      <c r="Q32" s="136"/>
    </row>
    <row r="33" spans="1:17" s="130" customFormat="1" ht="12.75" customHeight="1">
      <c r="A33" s="137"/>
      <c r="B33" s="138"/>
      <c r="C33" s="132"/>
      <c r="D33" s="132"/>
      <c r="E33" s="139"/>
      <c r="F33" s="139"/>
      <c r="G33" s="139"/>
      <c r="H33" s="132"/>
      <c r="I33" s="132"/>
      <c r="J33" s="132"/>
      <c r="K33" s="132"/>
      <c r="L33" s="132"/>
      <c r="M33" s="132"/>
      <c r="N33" s="134"/>
      <c r="O33" s="140"/>
      <c r="P33" s="136"/>
      <c r="Q33" s="136"/>
    </row>
    <row r="34" spans="1:17" s="130" customFormat="1" ht="12.75" customHeight="1">
      <c r="A34" s="137" t="s">
        <v>44</v>
      </c>
      <c r="B34" s="17"/>
      <c r="C34" s="17"/>
      <c r="D34" s="17"/>
      <c r="E34" s="17"/>
      <c r="F34" s="141"/>
      <c r="G34" s="134"/>
      <c r="H34" s="134"/>
      <c r="I34" s="134"/>
      <c r="J34" s="134"/>
      <c r="K34" s="134"/>
      <c r="L34" s="134"/>
      <c r="M34" s="134"/>
      <c r="N34" s="134"/>
      <c r="O34" s="135"/>
      <c r="P34" s="136"/>
      <c r="Q34" s="136"/>
    </row>
    <row r="35" spans="1:17" s="144" customFormat="1" ht="15.75" customHeight="1">
      <c r="A35" s="19" t="s">
        <v>72</v>
      </c>
      <c r="B35" s="19"/>
      <c r="C35" s="19"/>
      <c r="D35" s="19"/>
      <c r="E35" s="19"/>
      <c r="F35" s="97"/>
      <c r="G35" s="134"/>
      <c r="H35" s="134"/>
      <c r="I35" s="134"/>
      <c r="J35" s="134"/>
      <c r="K35" s="134"/>
      <c r="L35" s="134"/>
      <c r="M35" s="134"/>
      <c r="N35" s="141"/>
      <c r="O35" s="142"/>
      <c r="P35" s="143"/>
      <c r="Q35" s="143"/>
    </row>
    <row r="36" spans="1:17" s="80" customFormat="1" ht="15.75" customHeight="1">
      <c r="A36" s="137" t="s">
        <v>45</v>
      </c>
      <c r="B36" s="137"/>
      <c r="C36" s="137"/>
      <c r="D36" s="137"/>
      <c r="E36" s="137"/>
      <c r="F36" s="141"/>
      <c r="G36" s="141"/>
      <c r="H36" s="141"/>
      <c r="I36" s="141"/>
      <c r="J36" s="141"/>
      <c r="K36" s="141"/>
      <c r="L36" s="141"/>
      <c r="M36" s="141"/>
      <c r="N36" s="97"/>
      <c r="O36" s="98"/>
      <c r="P36" s="100"/>
      <c r="Q36" s="100"/>
    </row>
    <row r="37" spans="1:17" s="144" customFormat="1" ht="15.75" customHeight="1">
      <c r="A37" s="145" t="s">
        <v>48</v>
      </c>
      <c r="B37" s="19"/>
      <c r="C37" s="18"/>
      <c r="D37" s="19"/>
      <c r="E37" s="19"/>
      <c r="F37" s="97"/>
      <c r="G37" s="97"/>
      <c r="H37" s="97"/>
      <c r="I37" s="97"/>
      <c r="J37" s="97"/>
      <c r="K37" s="97"/>
      <c r="L37" s="97"/>
      <c r="M37" s="97"/>
      <c r="N37" s="141"/>
      <c r="O37" s="142"/>
      <c r="P37" s="143"/>
      <c r="Q37" s="143"/>
    </row>
    <row r="38" spans="1:17" s="80" customFormat="1" ht="15.75" customHeight="1">
      <c r="A38" s="146"/>
      <c r="B38" s="14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8"/>
      <c r="P38" s="100"/>
      <c r="Q38" s="100"/>
    </row>
    <row r="39" spans="1:17" s="80" customFormat="1" ht="18" customHeight="1">
      <c r="A39" s="146"/>
      <c r="B39" s="147"/>
      <c r="C39" s="97"/>
      <c r="D39" s="97"/>
      <c r="E39" s="141"/>
      <c r="F39" s="141"/>
      <c r="G39" s="141"/>
      <c r="H39" s="97"/>
      <c r="I39" s="97"/>
      <c r="J39" s="97"/>
      <c r="K39" s="97"/>
      <c r="L39" s="148"/>
      <c r="M39" s="97"/>
      <c r="N39" s="97"/>
      <c r="O39" s="98"/>
      <c r="P39" s="100"/>
      <c r="Q39" s="100"/>
    </row>
    <row r="40" spans="1:17" s="80" customFormat="1" ht="15.75" customHeight="1">
      <c r="A40" s="146"/>
      <c r="B40" s="147"/>
      <c r="C40" s="97"/>
      <c r="D40" s="97"/>
      <c r="E40" s="149"/>
      <c r="F40" s="149"/>
      <c r="G40" s="150"/>
      <c r="H40" s="97"/>
      <c r="I40" s="97"/>
      <c r="J40" s="97"/>
      <c r="K40" s="97"/>
      <c r="L40" s="97"/>
      <c r="M40" s="97"/>
      <c r="N40" s="97"/>
      <c r="O40" s="98"/>
      <c r="P40" s="100"/>
      <c r="Q40" s="100"/>
    </row>
    <row r="41" spans="1:17" s="144" customFormat="1" ht="15.75" customHeight="1">
      <c r="A41" s="151"/>
      <c r="B41" s="152"/>
      <c r="C41" s="141"/>
      <c r="D41" s="141"/>
      <c r="E41" s="149"/>
      <c r="F41" s="149"/>
      <c r="G41" s="150"/>
      <c r="H41" s="141"/>
      <c r="I41" s="141"/>
      <c r="J41" s="141"/>
      <c r="K41" s="141"/>
      <c r="L41" s="141"/>
      <c r="M41" s="141"/>
      <c r="N41" s="141"/>
      <c r="O41" s="142"/>
      <c r="P41" s="143"/>
      <c r="Q41" s="143"/>
    </row>
    <row r="42" spans="2:17" s="80" customFormat="1" ht="9">
      <c r="B42" s="150"/>
      <c r="C42" s="153"/>
      <c r="D42" s="153"/>
      <c r="E42" s="154"/>
      <c r="F42" s="154"/>
      <c r="G42" s="155"/>
      <c r="H42" s="153"/>
      <c r="I42" s="149"/>
      <c r="J42" s="150"/>
      <c r="K42" s="153"/>
      <c r="L42" s="149"/>
      <c r="M42" s="149"/>
      <c r="N42" s="156"/>
      <c r="O42" s="157"/>
      <c r="P42" s="100"/>
      <c r="Q42" s="100"/>
    </row>
    <row r="43" spans="2:17" s="80" customFormat="1" ht="9">
      <c r="B43" s="150"/>
      <c r="C43" s="153"/>
      <c r="D43" s="153"/>
      <c r="E43" s="154"/>
      <c r="F43" s="154"/>
      <c r="G43" s="155"/>
      <c r="H43" s="153"/>
      <c r="I43" s="149"/>
      <c r="J43" s="150"/>
      <c r="K43" s="153"/>
      <c r="L43" s="149"/>
      <c r="M43" s="149"/>
      <c r="N43" s="156"/>
      <c r="O43" s="157"/>
      <c r="P43" s="100"/>
      <c r="Q43" s="100"/>
    </row>
    <row r="44" spans="2:17" ht="12">
      <c r="B44" s="155"/>
      <c r="C44" s="158"/>
      <c r="D44" s="158"/>
      <c r="E44" s="154"/>
      <c r="F44" s="154"/>
      <c r="G44" s="155"/>
      <c r="H44" s="158"/>
      <c r="I44" s="154"/>
      <c r="J44" s="155"/>
      <c r="K44" s="158"/>
      <c r="L44" s="154"/>
      <c r="M44" s="154"/>
      <c r="N44" s="159"/>
      <c r="O44" s="160"/>
      <c r="P44" s="161"/>
      <c r="Q44" s="161"/>
    </row>
    <row r="45" spans="2:17" ht="12">
      <c r="B45" s="155"/>
      <c r="C45" s="158"/>
      <c r="D45" s="158"/>
      <c r="E45" s="154"/>
      <c r="F45" s="154"/>
      <c r="G45" s="155"/>
      <c r="H45" s="158"/>
      <c r="I45" s="154"/>
      <c r="J45" s="155"/>
      <c r="K45" s="158"/>
      <c r="L45" s="154"/>
      <c r="M45" s="154"/>
      <c r="N45" s="159"/>
      <c r="O45" s="160"/>
      <c r="P45" s="161"/>
      <c r="Q45" s="161"/>
    </row>
    <row r="46" spans="2:17" ht="12">
      <c r="B46" s="155"/>
      <c r="C46" s="158"/>
      <c r="D46" s="158"/>
      <c r="E46" s="154"/>
      <c r="F46" s="154"/>
      <c r="G46" s="155"/>
      <c r="H46" s="158"/>
      <c r="I46" s="154"/>
      <c r="J46" s="155"/>
      <c r="K46" s="158"/>
      <c r="L46" s="154"/>
      <c r="M46" s="154"/>
      <c r="N46" s="159"/>
      <c r="O46" s="160"/>
      <c r="P46" s="161"/>
      <c r="Q46" s="161"/>
    </row>
    <row r="47" spans="2:17" ht="12">
      <c r="B47" s="155"/>
      <c r="C47" s="158"/>
      <c r="D47" s="158"/>
      <c r="E47" s="154"/>
      <c r="F47" s="154"/>
      <c r="G47" s="155"/>
      <c r="H47" s="158"/>
      <c r="I47" s="154"/>
      <c r="J47" s="155"/>
      <c r="K47" s="158"/>
      <c r="L47" s="154"/>
      <c r="M47" s="154"/>
      <c r="N47" s="159"/>
      <c r="O47" s="160"/>
      <c r="P47" s="161"/>
      <c r="Q47" s="161"/>
    </row>
    <row r="48" spans="2:17" ht="12">
      <c r="B48" s="155"/>
      <c r="C48" s="158"/>
      <c r="D48" s="158"/>
      <c r="E48" s="154"/>
      <c r="F48" s="154"/>
      <c r="G48" s="155"/>
      <c r="H48" s="158"/>
      <c r="I48" s="154"/>
      <c r="J48" s="155"/>
      <c r="K48" s="158"/>
      <c r="L48" s="154"/>
      <c r="M48" s="154"/>
      <c r="N48" s="159"/>
      <c r="O48" s="160"/>
      <c r="P48" s="161"/>
      <c r="Q48" s="161"/>
    </row>
    <row r="49" spans="2:17" ht="12">
      <c r="B49" s="155"/>
      <c r="C49" s="158"/>
      <c r="D49" s="158"/>
      <c r="E49" s="154"/>
      <c r="F49" s="154"/>
      <c r="G49" s="155"/>
      <c r="H49" s="158"/>
      <c r="I49" s="154"/>
      <c r="J49" s="155"/>
      <c r="K49" s="158"/>
      <c r="L49" s="154"/>
      <c r="M49" s="154"/>
      <c r="N49" s="159"/>
      <c r="O49" s="160"/>
      <c r="P49" s="161"/>
      <c r="Q49" s="161"/>
    </row>
    <row r="50" spans="2:17" ht="12">
      <c r="B50" s="155"/>
      <c r="C50" s="158"/>
      <c r="D50" s="158"/>
      <c r="E50" s="154"/>
      <c r="F50" s="154"/>
      <c r="G50" s="155"/>
      <c r="H50" s="158"/>
      <c r="I50" s="154"/>
      <c r="J50" s="155"/>
      <c r="K50" s="158"/>
      <c r="L50" s="154"/>
      <c r="M50" s="154"/>
      <c r="N50" s="159"/>
      <c r="O50" s="160"/>
      <c r="P50" s="161"/>
      <c r="Q50" s="161"/>
    </row>
    <row r="51" spans="2:17" ht="12">
      <c r="B51" s="155"/>
      <c r="C51" s="158"/>
      <c r="D51" s="158"/>
      <c r="E51" s="154"/>
      <c r="F51" s="154"/>
      <c r="G51" s="155"/>
      <c r="H51" s="158"/>
      <c r="I51" s="154"/>
      <c r="J51" s="155"/>
      <c r="K51" s="158"/>
      <c r="L51" s="154"/>
      <c r="M51" s="154"/>
      <c r="N51" s="159"/>
      <c r="O51" s="160"/>
      <c r="P51" s="161"/>
      <c r="Q51" s="161"/>
    </row>
    <row r="52" spans="2:17" ht="12">
      <c r="B52" s="155"/>
      <c r="C52" s="158"/>
      <c r="D52" s="158"/>
      <c r="E52" s="154"/>
      <c r="F52" s="154"/>
      <c r="G52" s="155"/>
      <c r="H52" s="158"/>
      <c r="I52" s="154"/>
      <c r="J52" s="155"/>
      <c r="K52" s="158"/>
      <c r="L52" s="154"/>
      <c r="M52" s="154"/>
      <c r="N52" s="159"/>
      <c r="O52" s="160"/>
      <c r="P52" s="161"/>
      <c r="Q52" s="161"/>
    </row>
    <row r="53" spans="2:17" ht="12">
      <c r="B53" s="155"/>
      <c r="C53" s="158"/>
      <c r="D53" s="158"/>
      <c r="E53" s="154"/>
      <c r="F53" s="154"/>
      <c r="G53" s="155"/>
      <c r="H53" s="158"/>
      <c r="I53" s="154"/>
      <c r="J53" s="155"/>
      <c r="K53" s="158"/>
      <c r="L53" s="154"/>
      <c r="M53" s="154"/>
      <c r="N53" s="159"/>
      <c r="O53" s="160"/>
      <c r="P53" s="161"/>
      <c r="Q53" s="161"/>
    </row>
    <row r="54" spans="2:17" ht="12">
      <c r="B54" s="155"/>
      <c r="C54" s="158"/>
      <c r="D54" s="158"/>
      <c r="E54" s="154"/>
      <c r="F54" s="154"/>
      <c r="G54" s="155"/>
      <c r="H54" s="158"/>
      <c r="I54" s="154"/>
      <c r="J54" s="155"/>
      <c r="K54" s="158"/>
      <c r="L54" s="154"/>
      <c r="M54" s="154"/>
      <c r="N54" s="159"/>
      <c r="O54" s="160"/>
      <c r="P54" s="161"/>
      <c r="Q54" s="161"/>
    </row>
    <row r="55" spans="2:17" ht="12">
      <c r="B55" s="155"/>
      <c r="C55" s="158"/>
      <c r="D55" s="158"/>
      <c r="E55" s="154"/>
      <c r="F55" s="154"/>
      <c r="G55" s="155"/>
      <c r="H55" s="158"/>
      <c r="I55" s="154"/>
      <c r="J55" s="155"/>
      <c r="K55" s="158"/>
      <c r="L55" s="154"/>
      <c r="M55" s="154"/>
      <c r="N55" s="159"/>
      <c r="O55" s="160"/>
      <c r="P55" s="161"/>
      <c r="Q55" s="161"/>
    </row>
    <row r="56" spans="2:17" ht="12">
      <c r="B56" s="155"/>
      <c r="C56" s="158"/>
      <c r="D56" s="158"/>
      <c r="E56" s="154"/>
      <c r="F56" s="154"/>
      <c r="G56" s="155"/>
      <c r="H56" s="158"/>
      <c r="I56" s="154"/>
      <c r="J56" s="155"/>
      <c r="K56" s="158"/>
      <c r="L56" s="154"/>
      <c r="M56" s="154"/>
      <c r="N56" s="159"/>
      <c r="O56" s="160"/>
      <c r="P56" s="161"/>
      <c r="Q56" s="161"/>
    </row>
    <row r="57" spans="2:17" ht="12">
      <c r="B57" s="155"/>
      <c r="C57" s="158"/>
      <c r="D57" s="158"/>
      <c r="E57" s="154"/>
      <c r="F57" s="154"/>
      <c r="G57" s="155"/>
      <c r="H57" s="158"/>
      <c r="I57" s="154"/>
      <c r="J57" s="155"/>
      <c r="K57" s="158"/>
      <c r="L57" s="154"/>
      <c r="M57" s="154"/>
      <c r="N57" s="159"/>
      <c r="O57" s="160"/>
      <c r="P57" s="161"/>
      <c r="Q57" s="161"/>
    </row>
    <row r="58" spans="2:17" ht="12">
      <c r="B58" s="155"/>
      <c r="C58" s="158"/>
      <c r="D58" s="158"/>
      <c r="G58" s="155"/>
      <c r="H58" s="158"/>
      <c r="I58" s="154"/>
      <c r="J58" s="155"/>
      <c r="K58" s="158"/>
      <c r="L58" s="154"/>
      <c r="M58" s="154"/>
      <c r="N58" s="159"/>
      <c r="O58" s="160"/>
      <c r="P58" s="161"/>
      <c r="Q58" s="161"/>
    </row>
    <row r="59" spans="2:17" ht="12">
      <c r="B59" s="155"/>
      <c r="C59" s="158"/>
      <c r="D59" s="158"/>
      <c r="G59" s="155"/>
      <c r="H59" s="158"/>
      <c r="I59" s="154"/>
      <c r="J59" s="155"/>
      <c r="K59" s="158"/>
      <c r="L59" s="154"/>
      <c r="M59" s="154"/>
      <c r="N59" s="159"/>
      <c r="O59" s="160"/>
      <c r="P59" s="161"/>
      <c r="Q59" s="161"/>
    </row>
    <row r="60" spans="7:17" ht="12">
      <c r="G60" s="155"/>
      <c r="H60" s="158"/>
      <c r="I60" s="154"/>
      <c r="J60" s="155"/>
      <c r="K60" s="158"/>
      <c r="L60" s="154"/>
      <c r="M60" s="154"/>
      <c r="N60" s="159"/>
      <c r="O60" s="160"/>
      <c r="P60" s="161"/>
      <c r="Q60" s="161"/>
    </row>
    <row r="61" spans="7:17" ht="12">
      <c r="G61" s="155"/>
      <c r="H61" s="158"/>
      <c r="I61" s="154"/>
      <c r="J61" s="155"/>
      <c r="K61" s="158"/>
      <c r="L61" s="154"/>
      <c r="M61" s="154"/>
      <c r="N61" s="159"/>
      <c r="O61" s="160"/>
      <c r="P61" s="161"/>
      <c r="Q61" s="161"/>
    </row>
    <row r="62" spans="7:17" ht="12">
      <c r="G62" s="155"/>
      <c r="H62" s="158"/>
      <c r="I62" s="154"/>
      <c r="J62" s="155"/>
      <c r="K62" s="158"/>
      <c r="L62" s="154"/>
      <c r="M62" s="154"/>
      <c r="N62" s="159"/>
      <c r="O62" s="160"/>
      <c r="P62" s="161"/>
      <c r="Q62" s="161"/>
    </row>
    <row r="63" spans="7:17" ht="12">
      <c r="G63" s="155"/>
      <c r="H63" s="158"/>
      <c r="I63" s="154"/>
      <c r="J63" s="155"/>
      <c r="K63" s="158"/>
      <c r="L63" s="154"/>
      <c r="M63" s="154"/>
      <c r="N63" s="159"/>
      <c r="O63" s="160"/>
      <c r="P63" s="161"/>
      <c r="Q63" s="161"/>
    </row>
    <row r="64" spans="7:17" ht="12">
      <c r="G64" s="155"/>
      <c r="H64" s="158"/>
      <c r="I64" s="154"/>
      <c r="J64" s="155"/>
      <c r="K64" s="158"/>
      <c r="L64" s="154"/>
      <c r="M64" s="154"/>
      <c r="N64" s="159"/>
      <c r="O64" s="160"/>
      <c r="P64" s="161"/>
      <c r="Q64" s="161"/>
    </row>
    <row r="65" spans="7:17" ht="12">
      <c r="G65" s="155"/>
      <c r="H65" s="158"/>
      <c r="I65" s="154"/>
      <c r="J65" s="155"/>
      <c r="K65" s="158"/>
      <c r="L65" s="154"/>
      <c r="M65" s="154"/>
      <c r="N65" s="159"/>
      <c r="O65" s="160"/>
      <c r="P65" s="161"/>
      <c r="Q65" s="161"/>
    </row>
    <row r="66" spans="8:17" ht="12">
      <c r="H66" s="158"/>
      <c r="I66" s="154"/>
      <c r="J66" s="155"/>
      <c r="K66" s="158"/>
      <c r="L66" s="154"/>
      <c r="M66" s="154"/>
      <c r="N66" s="159"/>
      <c r="O66" s="160"/>
      <c r="P66" s="161"/>
      <c r="Q66" s="161"/>
    </row>
    <row r="67" spans="8:17" ht="12">
      <c r="H67" s="158"/>
      <c r="I67" s="154"/>
      <c r="J67" s="155"/>
      <c r="K67" s="158"/>
      <c r="L67" s="154"/>
      <c r="M67" s="154"/>
      <c r="N67" s="159"/>
      <c r="O67" s="160"/>
      <c r="P67" s="161"/>
      <c r="Q67" s="161"/>
    </row>
  </sheetData>
  <mergeCells count="1">
    <mergeCell ref="B3:M3"/>
  </mergeCells>
  <printOptions horizontalCentered="1"/>
  <pageMargins left="0.18" right="0.17" top="0.984251968503937" bottom="0.984251968503937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workbookViewId="0" topLeftCell="A1">
      <selection activeCell="A3" sqref="A3:E3"/>
    </sheetView>
  </sheetViews>
  <sheetFormatPr defaultColWidth="9.140625" defaultRowHeight="12.75"/>
  <cols>
    <col min="1" max="1" width="2.7109375" style="2" customWidth="1"/>
    <col min="2" max="2" width="54.00390625" style="2" customWidth="1"/>
    <col min="3" max="3" width="12.7109375" style="4" customWidth="1"/>
    <col min="4" max="4" width="12.7109375" style="2" customWidth="1"/>
    <col min="5" max="5" width="13.7109375" style="2" customWidth="1"/>
    <col min="6" max="6" width="3.7109375" style="2" customWidth="1"/>
    <col min="7" max="16384" width="9.140625" style="2" customWidth="1"/>
  </cols>
  <sheetData>
    <row r="1" spans="1:7" ht="12.75">
      <c r="A1" s="165"/>
      <c r="B1" s="165"/>
      <c r="C1" s="166"/>
      <c r="D1" s="165"/>
      <c r="E1" s="165"/>
      <c r="F1" s="165"/>
      <c r="G1" s="165"/>
    </row>
    <row r="2" spans="1:7" ht="12.75">
      <c r="A2" s="165"/>
      <c r="B2" s="165"/>
      <c r="C2" s="166"/>
      <c r="D2" s="165"/>
      <c r="E2" s="165"/>
      <c r="F2" s="165"/>
      <c r="G2" s="165"/>
    </row>
    <row r="3" spans="1:7" ht="18.75" customHeight="1">
      <c r="A3" s="63" t="s">
        <v>73</v>
      </c>
      <c r="B3" s="63"/>
      <c r="C3" s="63"/>
      <c r="D3" s="63"/>
      <c r="E3" s="63"/>
      <c r="F3" s="165"/>
      <c r="G3" s="165"/>
    </row>
    <row r="4" spans="1:7" ht="12.75" customHeight="1" thickBot="1">
      <c r="A4" s="165"/>
      <c r="B4" s="167"/>
      <c r="C4" s="168"/>
      <c r="D4" s="167"/>
      <c r="E4" s="167"/>
      <c r="F4" s="165"/>
      <c r="G4" s="165"/>
    </row>
    <row r="5" spans="1:7" ht="33.75" customHeight="1">
      <c r="A5" s="169"/>
      <c r="B5" s="169"/>
      <c r="C5" s="60" t="s">
        <v>52</v>
      </c>
      <c r="D5" s="61" t="s">
        <v>74</v>
      </c>
      <c r="E5" s="62" t="s">
        <v>53</v>
      </c>
      <c r="F5" s="165"/>
      <c r="G5" s="165"/>
    </row>
    <row r="6" spans="1:7" s="175" customFormat="1" ht="12" customHeight="1">
      <c r="A6" s="170"/>
      <c r="B6" s="170"/>
      <c r="C6" s="171" t="s">
        <v>70</v>
      </c>
      <c r="D6" s="172" t="s">
        <v>70</v>
      </c>
      <c r="E6" s="173" t="s">
        <v>75</v>
      </c>
      <c r="F6" s="174"/>
      <c r="G6" s="174"/>
    </row>
    <row r="7" spans="1:7" s="181" customFormat="1" ht="27" customHeight="1">
      <c r="A7" s="176" t="s">
        <v>76</v>
      </c>
      <c r="B7" s="176"/>
      <c r="C7" s="177"/>
      <c r="D7" s="178"/>
      <c r="E7" s="179"/>
      <c r="F7" s="180"/>
      <c r="G7" s="180"/>
    </row>
    <row r="8" spans="1:7" ht="12.75" customHeight="1">
      <c r="A8" s="180" t="s">
        <v>5</v>
      </c>
      <c r="B8" s="182" t="s">
        <v>77</v>
      </c>
      <c r="C8" s="183">
        <v>1107</v>
      </c>
      <c r="D8" s="184">
        <v>1364</v>
      </c>
      <c r="E8" s="185">
        <v>-18.84164222873901</v>
      </c>
      <c r="F8" s="165"/>
      <c r="G8" s="165"/>
    </row>
    <row r="9" spans="1:7" ht="24" customHeight="1">
      <c r="A9" s="186" t="s">
        <v>6</v>
      </c>
      <c r="B9" s="187" t="s">
        <v>78</v>
      </c>
      <c r="C9" s="183">
        <v>77402</v>
      </c>
      <c r="D9" s="184">
        <v>78230</v>
      </c>
      <c r="E9" s="185">
        <v>-1.0584174868976115</v>
      </c>
      <c r="F9" s="165"/>
      <c r="G9" s="165"/>
    </row>
    <row r="10" spans="1:7" ht="12.75" customHeight="1">
      <c r="A10" s="180" t="s">
        <v>7</v>
      </c>
      <c r="B10" s="182" t="s">
        <v>79</v>
      </c>
      <c r="C10" s="183">
        <v>2535</v>
      </c>
      <c r="D10" s="184">
        <v>1818</v>
      </c>
      <c r="E10" s="185">
        <v>39.438943894389446</v>
      </c>
      <c r="F10" s="165"/>
      <c r="G10" s="165"/>
    </row>
    <row r="11" spans="1:7" ht="12.75" customHeight="1">
      <c r="A11" s="180" t="s">
        <v>8</v>
      </c>
      <c r="B11" s="182" t="s">
        <v>80</v>
      </c>
      <c r="C11" s="183">
        <v>28836</v>
      </c>
      <c r="D11" s="184">
        <v>24908</v>
      </c>
      <c r="E11" s="185">
        <v>15.770033724104703</v>
      </c>
      <c r="F11" s="165"/>
      <c r="G11" s="165"/>
    </row>
    <row r="12" spans="1:7" ht="12.75" customHeight="1">
      <c r="A12" s="180" t="s">
        <v>9</v>
      </c>
      <c r="B12" s="182" t="s">
        <v>81</v>
      </c>
      <c r="C12" s="183">
        <v>139507</v>
      </c>
      <c r="D12" s="184">
        <v>126280</v>
      </c>
      <c r="E12" s="185">
        <v>10.4743427304403</v>
      </c>
      <c r="F12" s="165"/>
      <c r="G12" s="165"/>
    </row>
    <row r="13" spans="1:7" ht="12.75" customHeight="1">
      <c r="A13" s="180" t="s">
        <v>10</v>
      </c>
      <c r="B13" s="182" t="s">
        <v>82</v>
      </c>
      <c r="C13" s="183">
        <v>435</v>
      </c>
      <c r="D13" s="184">
        <v>1569</v>
      </c>
      <c r="E13" s="185">
        <v>-72.27533460803059</v>
      </c>
      <c r="F13" s="165"/>
      <c r="G13" s="165"/>
    </row>
    <row r="14" spans="1:7" ht="24" customHeight="1">
      <c r="A14" s="186" t="s">
        <v>11</v>
      </c>
      <c r="B14" s="187" t="s">
        <v>83</v>
      </c>
      <c r="C14" s="183">
        <v>0</v>
      </c>
      <c r="D14" s="184">
        <v>0</v>
      </c>
      <c r="E14" s="185" t="s">
        <v>13</v>
      </c>
      <c r="F14" s="165"/>
      <c r="G14" s="165"/>
    </row>
    <row r="15" spans="1:7" ht="12.75" customHeight="1">
      <c r="A15" s="180" t="s">
        <v>12</v>
      </c>
      <c r="B15" s="182" t="s">
        <v>84</v>
      </c>
      <c r="C15" s="183">
        <v>819</v>
      </c>
      <c r="D15" s="184">
        <v>839</v>
      </c>
      <c r="E15" s="185">
        <v>-2.3837902264600697</v>
      </c>
      <c r="F15" s="165"/>
      <c r="G15" s="165"/>
    </row>
    <row r="16" spans="1:7" ht="12.75" customHeight="1">
      <c r="A16" s="180" t="s">
        <v>14</v>
      </c>
      <c r="B16" s="188" t="s">
        <v>85</v>
      </c>
      <c r="C16" s="183">
        <v>29</v>
      </c>
      <c r="D16" s="184">
        <v>25</v>
      </c>
      <c r="E16" s="185">
        <v>16</v>
      </c>
      <c r="F16" s="165"/>
      <c r="G16" s="165"/>
    </row>
    <row r="17" spans="1:7" ht="12.75" customHeight="1">
      <c r="A17" s="180" t="s">
        <v>15</v>
      </c>
      <c r="B17" s="182" t="s">
        <v>86</v>
      </c>
      <c r="C17" s="183">
        <v>2177</v>
      </c>
      <c r="D17" s="184">
        <v>2328</v>
      </c>
      <c r="E17" s="185">
        <v>-6.486254295532645</v>
      </c>
      <c r="F17" s="165"/>
      <c r="G17" s="165"/>
    </row>
    <row r="18" spans="1:7" ht="12.75" customHeight="1">
      <c r="A18" s="180" t="s">
        <v>16</v>
      </c>
      <c r="B18" s="182" t="s">
        <v>87</v>
      </c>
      <c r="C18" s="183">
        <v>756</v>
      </c>
      <c r="D18" s="184">
        <v>766</v>
      </c>
      <c r="E18" s="185">
        <v>-1.305483028720622</v>
      </c>
      <c r="F18" s="165"/>
      <c r="G18" s="165"/>
    </row>
    <row r="19" spans="1:7" ht="12.75" customHeight="1">
      <c r="A19" s="180" t="s">
        <v>17</v>
      </c>
      <c r="B19" s="182" t="s">
        <v>88</v>
      </c>
      <c r="C19" s="183">
        <v>252</v>
      </c>
      <c r="D19" s="184">
        <v>289</v>
      </c>
      <c r="E19" s="185">
        <v>-12.802768166089962</v>
      </c>
      <c r="F19" s="165"/>
      <c r="G19" s="165"/>
    </row>
    <row r="20" spans="1:7" ht="12.75" customHeight="1">
      <c r="A20" s="180" t="s">
        <v>18</v>
      </c>
      <c r="B20" s="182" t="s">
        <v>89</v>
      </c>
      <c r="C20" s="183">
        <v>2728</v>
      </c>
      <c r="D20" s="184">
        <v>3789</v>
      </c>
      <c r="E20" s="185">
        <v>-28.00211137503299</v>
      </c>
      <c r="F20" s="165"/>
      <c r="G20" s="165"/>
    </row>
    <row r="21" spans="1:7" ht="12.75" customHeight="1">
      <c r="A21" s="180" t="s">
        <v>19</v>
      </c>
      <c r="B21" s="182" t="s">
        <v>90</v>
      </c>
      <c r="C21" s="183">
        <v>220</v>
      </c>
      <c r="D21" s="184">
        <v>0</v>
      </c>
      <c r="E21" s="185" t="s">
        <v>51</v>
      </c>
      <c r="F21" s="165"/>
      <c r="G21" s="165"/>
    </row>
    <row r="22" spans="1:7" ht="12.75" customHeight="1">
      <c r="A22" s="180" t="s">
        <v>20</v>
      </c>
      <c r="B22" s="189" t="s">
        <v>91</v>
      </c>
      <c r="C22" s="190">
        <v>6455</v>
      </c>
      <c r="D22" s="191">
        <v>6213</v>
      </c>
      <c r="E22" s="192">
        <v>3.895058747786906</v>
      </c>
      <c r="F22" s="165"/>
      <c r="G22" s="165"/>
    </row>
    <row r="23" spans="1:7" s="5" customFormat="1" ht="18" customHeight="1" thickBot="1">
      <c r="A23" s="193" t="s">
        <v>92</v>
      </c>
      <c r="B23" s="194"/>
      <c r="C23" s="195">
        <v>263258</v>
      </c>
      <c r="D23" s="196">
        <v>248418</v>
      </c>
      <c r="E23" s="197">
        <v>5.973802220451008</v>
      </c>
      <c r="F23" s="198"/>
      <c r="G23" s="199"/>
    </row>
    <row r="24" spans="1:7" ht="27" customHeight="1">
      <c r="A24" s="200" t="s">
        <v>93</v>
      </c>
      <c r="B24" s="201"/>
      <c r="C24" s="202"/>
      <c r="D24" s="203"/>
      <c r="E24" s="204"/>
      <c r="F24" s="165"/>
      <c r="G24" s="205"/>
    </row>
    <row r="25" spans="1:7" ht="12.75" customHeight="1">
      <c r="A25" s="180" t="s">
        <v>5</v>
      </c>
      <c r="B25" s="182" t="s">
        <v>94</v>
      </c>
      <c r="C25" s="183">
        <v>35682</v>
      </c>
      <c r="D25" s="184">
        <v>28293</v>
      </c>
      <c r="E25" s="185">
        <v>26.11600042413318</v>
      </c>
      <c r="F25" s="165"/>
      <c r="G25" s="165"/>
    </row>
    <row r="26" spans="1:7" ht="12.75" customHeight="1">
      <c r="A26" s="180" t="s">
        <v>6</v>
      </c>
      <c r="B26" s="182" t="s">
        <v>95</v>
      </c>
      <c r="C26" s="183">
        <v>92306</v>
      </c>
      <c r="D26" s="184">
        <v>86380</v>
      </c>
      <c r="E26" s="185">
        <v>6.860384348228754</v>
      </c>
      <c r="F26" s="165"/>
      <c r="G26" s="205"/>
    </row>
    <row r="27" spans="1:7" ht="12.75" customHeight="1">
      <c r="A27" s="180" t="s">
        <v>7</v>
      </c>
      <c r="B27" s="182" t="s">
        <v>96</v>
      </c>
      <c r="C27" s="183">
        <v>46985</v>
      </c>
      <c r="D27" s="184">
        <v>50989</v>
      </c>
      <c r="E27" s="185">
        <v>-7.852674106179769</v>
      </c>
      <c r="F27" s="165"/>
      <c r="G27" s="165"/>
    </row>
    <row r="28" spans="1:7" ht="12.75" customHeight="1">
      <c r="A28" s="180" t="s">
        <v>8</v>
      </c>
      <c r="B28" s="182" t="s">
        <v>97</v>
      </c>
      <c r="C28" s="183">
        <v>11342</v>
      </c>
      <c r="D28" s="184">
        <v>13588</v>
      </c>
      <c r="E28" s="185">
        <v>-16.52929055048572</v>
      </c>
      <c r="F28" s="165"/>
      <c r="G28" s="165"/>
    </row>
    <row r="29" spans="1:7" ht="12.75" customHeight="1">
      <c r="A29" s="180" t="s">
        <v>9</v>
      </c>
      <c r="B29" s="182" t="s">
        <v>98</v>
      </c>
      <c r="C29" s="183">
        <v>25939</v>
      </c>
      <c r="D29" s="184">
        <v>21391</v>
      </c>
      <c r="E29" s="185">
        <v>21.261278107615354</v>
      </c>
      <c r="F29" s="165"/>
      <c r="G29" s="165"/>
    </row>
    <row r="30" spans="1:7" ht="12.75" customHeight="1">
      <c r="A30" s="180" t="s">
        <v>10</v>
      </c>
      <c r="B30" s="182" t="s">
        <v>82</v>
      </c>
      <c r="C30" s="183">
        <v>730</v>
      </c>
      <c r="D30" s="184">
        <v>1941</v>
      </c>
      <c r="E30" s="185">
        <v>-62.390520350334874</v>
      </c>
      <c r="F30" s="165"/>
      <c r="G30" s="165"/>
    </row>
    <row r="31" spans="1:7" ht="23.25">
      <c r="A31" s="186" t="s">
        <v>11</v>
      </c>
      <c r="B31" s="187" t="s">
        <v>99</v>
      </c>
      <c r="C31" s="183">
        <v>-35</v>
      </c>
      <c r="D31" s="184">
        <v>18</v>
      </c>
      <c r="E31" s="185" t="s">
        <v>51</v>
      </c>
      <c r="F31" s="165"/>
      <c r="G31" s="165"/>
    </row>
    <row r="32" spans="1:7" ht="12.75" customHeight="1">
      <c r="A32" s="180" t="s">
        <v>12</v>
      </c>
      <c r="B32" s="182" t="s">
        <v>100</v>
      </c>
      <c r="C32" s="183">
        <v>860</v>
      </c>
      <c r="D32" s="184">
        <v>1106</v>
      </c>
      <c r="E32" s="185">
        <v>-22.24231464737794</v>
      </c>
      <c r="F32" s="165"/>
      <c r="G32" s="165"/>
    </row>
    <row r="33" spans="1:7" ht="12.75" customHeight="1">
      <c r="A33" s="180" t="s">
        <v>14</v>
      </c>
      <c r="B33" s="182" t="s">
        <v>101</v>
      </c>
      <c r="C33" s="183">
        <v>164</v>
      </c>
      <c r="D33" s="184">
        <v>0</v>
      </c>
      <c r="E33" s="185" t="s">
        <v>51</v>
      </c>
      <c r="F33" s="165"/>
      <c r="G33" s="165"/>
    </row>
    <row r="34" spans="1:7" ht="12.75" customHeight="1">
      <c r="A34" s="180" t="s">
        <v>15</v>
      </c>
      <c r="B34" s="206" t="s">
        <v>102</v>
      </c>
      <c r="C34" s="183">
        <v>10573</v>
      </c>
      <c r="D34" s="184">
        <v>9790</v>
      </c>
      <c r="E34" s="185">
        <v>7.997957099080688</v>
      </c>
      <c r="F34" s="165"/>
      <c r="G34" s="165"/>
    </row>
    <row r="35" spans="1:7" ht="12.75" customHeight="1">
      <c r="A35" s="180" t="s">
        <v>16</v>
      </c>
      <c r="B35" s="182" t="s">
        <v>103</v>
      </c>
      <c r="C35" s="183">
        <v>2883</v>
      </c>
      <c r="D35" s="184">
        <v>2700</v>
      </c>
      <c r="E35" s="185">
        <v>6.7777777777777715</v>
      </c>
      <c r="F35" s="165"/>
      <c r="G35" s="165"/>
    </row>
    <row r="36" spans="1:7" ht="12.75" customHeight="1">
      <c r="A36" s="180" t="s">
        <v>17</v>
      </c>
      <c r="B36" s="188" t="s">
        <v>104</v>
      </c>
      <c r="C36" s="183">
        <v>22113</v>
      </c>
      <c r="D36" s="184">
        <v>19983</v>
      </c>
      <c r="E36" s="185">
        <v>10.659060201171</v>
      </c>
      <c r="F36" s="165"/>
      <c r="G36" s="165"/>
    </row>
    <row r="37" spans="1:7" ht="12.75" customHeight="1">
      <c r="A37" s="180" t="s">
        <v>18</v>
      </c>
      <c r="B37" s="188" t="s">
        <v>105</v>
      </c>
      <c r="C37" s="183">
        <v>233</v>
      </c>
      <c r="D37" s="184">
        <v>204</v>
      </c>
      <c r="E37" s="185">
        <v>14.215686274509798</v>
      </c>
      <c r="F37" s="165"/>
      <c r="G37" s="165"/>
    </row>
    <row r="38" spans="1:7" ht="12.75" customHeight="1">
      <c r="A38" s="180" t="s">
        <v>19</v>
      </c>
      <c r="B38" s="189" t="s">
        <v>106</v>
      </c>
      <c r="C38" s="190">
        <v>13483</v>
      </c>
      <c r="D38" s="191">
        <v>12035</v>
      </c>
      <c r="E38" s="192">
        <v>12.03157457415871</v>
      </c>
      <c r="F38" s="165"/>
      <c r="G38" s="205"/>
    </row>
    <row r="39" spans="1:7" s="5" customFormat="1" ht="18" customHeight="1" thickBot="1">
      <c r="A39" s="207" t="s">
        <v>107</v>
      </c>
      <c r="B39" s="208"/>
      <c r="C39" s="209">
        <v>263258</v>
      </c>
      <c r="D39" s="210">
        <v>248418</v>
      </c>
      <c r="E39" s="211">
        <v>5.973802220451008</v>
      </c>
      <c r="F39" s="198"/>
      <c r="G39" s="198"/>
    </row>
    <row r="40" spans="1:7" s="5" customFormat="1" ht="18" customHeight="1">
      <c r="A40" s="212"/>
      <c r="B40" s="213"/>
      <c r="C40" s="214"/>
      <c r="D40" s="214"/>
      <c r="E40" s="215"/>
      <c r="F40" s="198"/>
      <c r="G40" s="198"/>
    </row>
    <row r="41" spans="1:7" ht="27" customHeight="1">
      <c r="A41" s="216" t="s">
        <v>108</v>
      </c>
      <c r="B41" s="216"/>
      <c r="C41" s="216"/>
      <c r="D41" s="216"/>
      <c r="E41" s="216"/>
      <c r="F41" s="165"/>
      <c r="G41" s="165"/>
    </row>
    <row r="42" s="19" customFormat="1" ht="11.25">
      <c r="C42" s="18"/>
    </row>
    <row r="43" s="19" customFormat="1" ht="11.25">
      <c r="C43" s="18"/>
    </row>
  </sheetData>
  <mergeCells count="2">
    <mergeCell ref="A3:E3"/>
    <mergeCell ref="A41:E41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2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2.7109375" style="222" customWidth="1"/>
    <col min="2" max="2" width="48.7109375" style="236" customWidth="1"/>
    <col min="3" max="4" width="11.28125" style="266" bestFit="1" customWidth="1"/>
    <col min="5" max="6" width="11.28125" style="222" bestFit="1" customWidth="1"/>
    <col min="7" max="16384" width="9.140625" style="222" customWidth="1"/>
  </cols>
  <sheetData>
    <row r="1" spans="1:6" ht="10.5">
      <c r="A1" s="217"/>
      <c r="B1" s="218"/>
      <c r="C1" s="219"/>
      <c r="D1" s="220">
        <v>2005</v>
      </c>
      <c r="E1" s="221"/>
      <c r="F1" s="221" t="s">
        <v>109</v>
      </c>
    </row>
    <row r="2" spans="1:9" ht="10.5">
      <c r="A2" s="223"/>
      <c r="B2" s="224"/>
      <c r="C2" s="225">
        <v>38717</v>
      </c>
      <c r="D2" s="225">
        <v>38625</v>
      </c>
      <c r="E2" s="226">
        <v>38533</v>
      </c>
      <c r="F2" s="226">
        <v>38352</v>
      </c>
      <c r="G2" s="227"/>
      <c r="H2" s="227"/>
      <c r="I2" s="227"/>
    </row>
    <row r="3" spans="1:9" ht="9" customHeight="1">
      <c r="A3" s="223"/>
      <c r="B3" s="224"/>
      <c r="C3" s="226"/>
      <c r="D3" s="226"/>
      <c r="E3" s="226"/>
      <c r="F3" s="226"/>
      <c r="G3" s="227"/>
      <c r="H3" s="227"/>
      <c r="I3" s="227"/>
    </row>
    <row r="4" spans="1:9" ht="10.5">
      <c r="A4" s="228" t="s">
        <v>76</v>
      </c>
      <c r="B4" s="229"/>
      <c r="C4" s="22" t="s">
        <v>0</v>
      </c>
      <c r="D4" s="22" t="s">
        <v>0</v>
      </c>
      <c r="E4" s="22" t="s">
        <v>0</v>
      </c>
      <c r="F4" s="22" t="s">
        <v>0</v>
      </c>
      <c r="G4" s="227"/>
      <c r="H4" s="227"/>
      <c r="I4" s="227"/>
    </row>
    <row r="5" spans="1:9" s="236" customFormat="1" ht="12.75" customHeight="1">
      <c r="A5" s="230" t="s">
        <v>5</v>
      </c>
      <c r="B5" s="231" t="s">
        <v>77</v>
      </c>
      <c r="C5" s="232">
        <v>1107</v>
      </c>
      <c r="D5" s="233">
        <v>870</v>
      </c>
      <c r="E5" s="234">
        <v>1016</v>
      </c>
      <c r="F5" s="234">
        <v>1364</v>
      </c>
      <c r="G5" s="235"/>
      <c r="H5" s="235"/>
      <c r="I5" s="235"/>
    </row>
    <row r="6" spans="1:9" ht="24" customHeight="1">
      <c r="A6" s="237" t="s">
        <v>6</v>
      </c>
      <c r="B6" s="238" t="s">
        <v>78</v>
      </c>
      <c r="C6" s="232">
        <v>77402</v>
      </c>
      <c r="D6" s="233">
        <v>90678</v>
      </c>
      <c r="E6" s="234">
        <v>91190</v>
      </c>
      <c r="F6" s="234">
        <v>78230</v>
      </c>
      <c r="G6" s="227"/>
      <c r="H6" s="227"/>
      <c r="I6" s="227"/>
    </row>
    <row r="7" spans="1:9" ht="12.75" customHeight="1">
      <c r="A7" s="230" t="s">
        <v>7</v>
      </c>
      <c r="B7" s="223" t="s">
        <v>79</v>
      </c>
      <c r="C7" s="232">
        <v>2535</v>
      </c>
      <c r="D7" s="233">
        <v>2175</v>
      </c>
      <c r="E7" s="234">
        <v>1660</v>
      </c>
      <c r="F7" s="234">
        <v>1818</v>
      </c>
      <c r="G7" s="227"/>
      <c r="H7" s="227"/>
      <c r="I7" s="227"/>
    </row>
    <row r="8" spans="1:9" ht="12.75" customHeight="1">
      <c r="A8" s="230" t="s">
        <v>8</v>
      </c>
      <c r="B8" s="223" t="s">
        <v>80</v>
      </c>
      <c r="C8" s="232">
        <v>28836</v>
      </c>
      <c r="D8" s="233">
        <v>29937</v>
      </c>
      <c r="E8" s="234">
        <v>26165</v>
      </c>
      <c r="F8" s="234">
        <v>24908</v>
      </c>
      <c r="G8" s="227"/>
      <c r="H8" s="227"/>
      <c r="I8" s="227"/>
    </row>
    <row r="9" spans="1:9" ht="12.75" customHeight="1">
      <c r="A9" s="230" t="s">
        <v>9</v>
      </c>
      <c r="B9" s="223" t="s">
        <v>81</v>
      </c>
      <c r="C9" s="232">
        <v>139507</v>
      </c>
      <c r="D9" s="233">
        <v>138289</v>
      </c>
      <c r="E9" s="234">
        <v>132443</v>
      </c>
      <c r="F9" s="234">
        <v>126280</v>
      </c>
      <c r="G9" s="227"/>
      <c r="H9" s="227"/>
      <c r="I9" s="227"/>
    </row>
    <row r="10" spans="1:9" ht="12.75" customHeight="1">
      <c r="A10" s="230" t="s">
        <v>10</v>
      </c>
      <c r="B10" s="223" t="s">
        <v>82</v>
      </c>
      <c r="C10" s="232">
        <v>435</v>
      </c>
      <c r="D10" s="233">
        <v>653</v>
      </c>
      <c r="E10" s="234">
        <v>855</v>
      </c>
      <c r="F10" s="234">
        <v>1569</v>
      </c>
      <c r="G10" s="227"/>
      <c r="H10" s="227"/>
      <c r="I10" s="227"/>
    </row>
    <row r="11" spans="1:9" ht="24" customHeight="1">
      <c r="A11" s="237" t="s">
        <v>11</v>
      </c>
      <c r="B11" s="238" t="s">
        <v>83</v>
      </c>
      <c r="C11" s="232">
        <v>0</v>
      </c>
      <c r="D11" s="233">
        <v>0</v>
      </c>
      <c r="E11" s="234">
        <v>0</v>
      </c>
      <c r="F11" s="234">
        <v>0</v>
      </c>
      <c r="G11" s="227"/>
      <c r="H11" s="227"/>
      <c r="I11" s="227"/>
    </row>
    <row r="12" spans="1:9" ht="12.75" customHeight="1">
      <c r="A12" s="230" t="s">
        <v>12</v>
      </c>
      <c r="B12" s="223" t="s">
        <v>84</v>
      </c>
      <c r="C12" s="232">
        <v>819</v>
      </c>
      <c r="D12" s="233">
        <v>813</v>
      </c>
      <c r="E12" s="234">
        <v>796</v>
      </c>
      <c r="F12" s="234">
        <v>839</v>
      </c>
      <c r="G12" s="227"/>
      <c r="H12" s="227"/>
      <c r="I12" s="227"/>
    </row>
    <row r="13" spans="1:9" ht="12.75" customHeight="1">
      <c r="A13" s="230" t="s">
        <v>14</v>
      </c>
      <c r="B13" s="35" t="s">
        <v>85</v>
      </c>
      <c r="C13" s="232">
        <v>29</v>
      </c>
      <c r="D13" s="233">
        <v>25</v>
      </c>
      <c r="E13" s="234">
        <v>23</v>
      </c>
      <c r="F13" s="234">
        <v>25</v>
      </c>
      <c r="G13" s="227"/>
      <c r="H13" s="227"/>
      <c r="I13" s="227"/>
    </row>
    <row r="14" spans="1:9" ht="12.75" customHeight="1">
      <c r="A14" s="230" t="s">
        <v>15</v>
      </c>
      <c r="B14" s="223" t="s">
        <v>86</v>
      </c>
      <c r="C14" s="232">
        <v>2177</v>
      </c>
      <c r="D14" s="233">
        <v>2221</v>
      </c>
      <c r="E14" s="234">
        <v>2248</v>
      </c>
      <c r="F14" s="234">
        <v>2328</v>
      </c>
      <c r="G14" s="227"/>
      <c r="H14" s="227"/>
      <c r="I14" s="227"/>
    </row>
    <row r="15" spans="1:9" ht="12.75" customHeight="1">
      <c r="A15" s="230" t="s">
        <v>16</v>
      </c>
      <c r="B15" s="223" t="s">
        <v>87</v>
      </c>
      <c r="C15" s="232">
        <v>756</v>
      </c>
      <c r="D15" s="233">
        <v>761</v>
      </c>
      <c r="E15" s="234">
        <v>762</v>
      </c>
      <c r="F15" s="234">
        <v>766</v>
      </c>
      <c r="G15" s="227"/>
      <c r="H15" s="227"/>
      <c r="I15" s="227"/>
    </row>
    <row r="16" spans="1:8" ht="12.75" customHeight="1">
      <c r="A16" s="230" t="s">
        <v>17</v>
      </c>
      <c r="B16" s="223" t="s">
        <v>88</v>
      </c>
      <c r="C16" s="232">
        <v>252</v>
      </c>
      <c r="D16" s="233">
        <v>256</v>
      </c>
      <c r="E16" s="234">
        <v>259</v>
      </c>
      <c r="F16" s="234">
        <v>289</v>
      </c>
      <c r="G16" s="227"/>
      <c r="H16" s="227"/>
    </row>
    <row r="17" spans="1:9" ht="12.75" customHeight="1">
      <c r="A17" s="230" t="s">
        <v>18</v>
      </c>
      <c r="B17" s="223" t="s">
        <v>89</v>
      </c>
      <c r="C17" s="232">
        <v>2728</v>
      </c>
      <c r="D17" s="233">
        <v>3188</v>
      </c>
      <c r="E17" s="234">
        <v>3299</v>
      </c>
      <c r="F17" s="234">
        <v>3789</v>
      </c>
      <c r="G17" s="227"/>
      <c r="H17" s="227"/>
      <c r="I17" s="227"/>
    </row>
    <row r="18" spans="1:9" ht="12.75" customHeight="1">
      <c r="A18" s="239" t="s">
        <v>19</v>
      </c>
      <c r="B18" s="238" t="s">
        <v>90</v>
      </c>
      <c r="C18" s="232">
        <v>220</v>
      </c>
      <c r="D18" s="233">
        <v>0</v>
      </c>
      <c r="E18" s="234">
        <v>0</v>
      </c>
      <c r="F18" s="234">
        <v>0</v>
      </c>
      <c r="G18" s="227"/>
      <c r="H18" s="227"/>
      <c r="I18" s="227"/>
    </row>
    <row r="19" spans="1:9" s="239" customFormat="1" ht="12.75" customHeight="1">
      <c r="A19" s="230" t="s">
        <v>20</v>
      </c>
      <c r="B19" s="35" t="s">
        <v>91</v>
      </c>
      <c r="C19" s="240">
        <v>6455</v>
      </c>
      <c r="D19" s="233">
        <v>6478</v>
      </c>
      <c r="E19" s="241">
        <v>6910</v>
      </c>
      <c r="F19" s="234">
        <v>6213</v>
      </c>
      <c r="G19" s="242"/>
      <c r="H19" s="242"/>
      <c r="I19" s="242"/>
    </row>
    <row r="20" spans="1:9" s="248" customFormat="1" ht="18" customHeight="1" thickBot="1">
      <c r="A20" s="243" t="s">
        <v>92</v>
      </c>
      <c r="B20" s="244"/>
      <c r="C20" s="245">
        <v>263258</v>
      </c>
      <c r="D20" s="246">
        <v>276344</v>
      </c>
      <c r="E20" s="246">
        <v>267626</v>
      </c>
      <c r="F20" s="246">
        <v>248418</v>
      </c>
      <c r="G20" s="247"/>
      <c r="H20" s="247"/>
      <c r="I20" s="247"/>
    </row>
    <row r="21" spans="1:9" ht="27" customHeight="1">
      <c r="A21" s="249" t="s">
        <v>93</v>
      </c>
      <c r="B21" s="229"/>
      <c r="C21" s="250"/>
      <c r="D21" s="251"/>
      <c r="E21" s="251"/>
      <c r="F21" s="251"/>
      <c r="G21" s="227"/>
      <c r="H21" s="227"/>
      <c r="I21" s="227"/>
    </row>
    <row r="22" spans="1:9" ht="12.75" customHeight="1">
      <c r="A22" s="222" t="s">
        <v>5</v>
      </c>
      <c r="B22" s="223" t="s">
        <v>94</v>
      </c>
      <c r="C22" s="232">
        <v>35682</v>
      </c>
      <c r="D22" s="233">
        <v>44193</v>
      </c>
      <c r="E22" s="234">
        <v>39963</v>
      </c>
      <c r="F22" s="234">
        <v>28293</v>
      </c>
      <c r="G22" s="227"/>
      <c r="I22" s="227"/>
    </row>
    <row r="23" spans="1:9" ht="12.75" customHeight="1">
      <c r="A23" s="222" t="s">
        <v>6</v>
      </c>
      <c r="B23" s="223" t="s">
        <v>95</v>
      </c>
      <c r="C23" s="232">
        <v>92306</v>
      </c>
      <c r="D23" s="233">
        <v>95499</v>
      </c>
      <c r="E23" s="234">
        <v>89907</v>
      </c>
      <c r="F23" s="234">
        <v>86380</v>
      </c>
      <c r="G23" s="227"/>
      <c r="I23" s="227"/>
    </row>
    <row r="24" spans="1:9" ht="12.75" customHeight="1">
      <c r="A24" s="222" t="s">
        <v>7</v>
      </c>
      <c r="B24" s="223" t="s">
        <v>96</v>
      </c>
      <c r="C24" s="232">
        <v>46985</v>
      </c>
      <c r="D24" s="233">
        <v>47005</v>
      </c>
      <c r="E24" s="234">
        <v>48072</v>
      </c>
      <c r="F24" s="234">
        <v>50989</v>
      </c>
      <c r="G24" s="227"/>
      <c r="I24" s="227"/>
    </row>
    <row r="25" spans="1:9" ht="12.75" customHeight="1">
      <c r="A25" s="222" t="s">
        <v>8</v>
      </c>
      <c r="B25" s="223" t="s">
        <v>97</v>
      </c>
      <c r="C25" s="232">
        <v>11342</v>
      </c>
      <c r="D25" s="233">
        <v>13561</v>
      </c>
      <c r="E25" s="234">
        <v>14214</v>
      </c>
      <c r="F25" s="234">
        <v>13588</v>
      </c>
      <c r="G25" s="227"/>
      <c r="I25" s="227"/>
    </row>
    <row r="26" spans="1:9" ht="12.75" customHeight="1">
      <c r="A26" s="222" t="s">
        <v>9</v>
      </c>
      <c r="B26" s="223" t="s">
        <v>98</v>
      </c>
      <c r="C26" s="232">
        <v>25939</v>
      </c>
      <c r="D26" s="233">
        <v>25373</v>
      </c>
      <c r="E26" s="234">
        <v>25096</v>
      </c>
      <c r="F26" s="234">
        <v>21391</v>
      </c>
      <c r="G26" s="227"/>
      <c r="I26" s="227"/>
    </row>
    <row r="27" spans="1:9" ht="12.75" customHeight="1">
      <c r="A27" s="222" t="s">
        <v>10</v>
      </c>
      <c r="B27" s="223" t="s">
        <v>82</v>
      </c>
      <c r="C27" s="232">
        <v>730</v>
      </c>
      <c r="D27" s="233">
        <v>1103</v>
      </c>
      <c r="E27" s="234">
        <v>874</v>
      </c>
      <c r="F27" s="234">
        <v>1941</v>
      </c>
      <c r="G27" s="227"/>
      <c r="I27" s="227"/>
    </row>
    <row r="28" spans="1:9" ht="24" customHeight="1">
      <c r="A28" s="239" t="s">
        <v>11</v>
      </c>
      <c r="B28" s="238" t="s">
        <v>99</v>
      </c>
      <c r="C28" s="232">
        <v>-35</v>
      </c>
      <c r="D28" s="233">
        <v>11</v>
      </c>
      <c r="E28" s="234">
        <v>34</v>
      </c>
      <c r="F28" s="234">
        <v>18</v>
      </c>
      <c r="G28" s="227"/>
      <c r="I28" s="227"/>
    </row>
    <row r="29" spans="1:9" ht="12.75" customHeight="1">
      <c r="A29" s="222" t="s">
        <v>12</v>
      </c>
      <c r="B29" s="223" t="s">
        <v>100</v>
      </c>
      <c r="C29" s="232">
        <v>860</v>
      </c>
      <c r="D29" s="233">
        <v>1412</v>
      </c>
      <c r="E29" s="234">
        <v>1261</v>
      </c>
      <c r="F29" s="234">
        <v>1106</v>
      </c>
      <c r="G29" s="227"/>
      <c r="I29" s="227"/>
    </row>
    <row r="30" spans="1:9" ht="12.75" customHeight="1">
      <c r="A30" s="239" t="s">
        <v>14</v>
      </c>
      <c r="B30" s="238" t="s">
        <v>101</v>
      </c>
      <c r="C30" s="232">
        <v>164</v>
      </c>
      <c r="D30" s="233">
        <v>0</v>
      </c>
      <c r="E30" s="234">
        <v>0</v>
      </c>
      <c r="F30" s="234">
        <v>0</v>
      </c>
      <c r="G30" s="227"/>
      <c r="I30" s="227"/>
    </row>
    <row r="31" spans="1:9" ht="12.75" customHeight="1">
      <c r="A31" s="222" t="s">
        <v>15</v>
      </c>
      <c r="B31" s="252" t="s">
        <v>102</v>
      </c>
      <c r="C31" s="232">
        <v>10573</v>
      </c>
      <c r="D31" s="233">
        <v>10162</v>
      </c>
      <c r="E31" s="234">
        <v>11378</v>
      </c>
      <c r="F31" s="234">
        <v>9790</v>
      </c>
      <c r="G31" s="227"/>
      <c r="I31" s="227"/>
    </row>
    <row r="32" spans="1:9" ht="12.75" customHeight="1">
      <c r="A32" s="222" t="s">
        <v>16</v>
      </c>
      <c r="B32" s="223" t="s">
        <v>103</v>
      </c>
      <c r="C32" s="232">
        <v>2883</v>
      </c>
      <c r="D32" s="233">
        <v>2620</v>
      </c>
      <c r="E32" s="234">
        <v>2627</v>
      </c>
      <c r="F32" s="234">
        <v>2700</v>
      </c>
      <c r="G32" s="227"/>
      <c r="I32" s="227"/>
    </row>
    <row r="33" spans="1:9" ht="12.75" customHeight="1">
      <c r="A33" s="222" t="s">
        <v>17</v>
      </c>
      <c r="B33" s="35" t="s">
        <v>104</v>
      </c>
      <c r="C33" s="232">
        <v>22113</v>
      </c>
      <c r="D33" s="233">
        <v>22135</v>
      </c>
      <c r="E33" s="234">
        <v>21709</v>
      </c>
      <c r="F33" s="234">
        <v>19983</v>
      </c>
      <c r="G33" s="227"/>
      <c r="I33" s="227"/>
    </row>
    <row r="34" spans="1:9" ht="12.75" customHeight="1">
      <c r="A34" s="222" t="s">
        <v>18</v>
      </c>
      <c r="B34" s="35" t="s">
        <v>110</v>
      </c>
      <c r="C34" s="232">
        <v>233</v>
      </c>
      <c r="D34" s="233">
        <v>218</v>
      </c>
      <c r="E34" s="234">
        <v>196</v>
      </c>
      <c r="F34" s="234">
        <v>204</v>
      </c>
      <c r="G34" s="227"/>
      <c r="I34" s="227"/>
    </row>
    <row r="35" spans="1:9" ht="12.75" customHeight="1">
      <c r="A35" s="253" t="s">
        <v>19</v>
      </c>
      <c r="B35" s="52" t="s">
        <v>111</v>
      </c>
      <c r="C35" s="232">
        <v>13483</v>
      </c>
      <c r="D35" s="254">
        <v>13052</v>
      </c>
      <c r="E35" s="241">
        <v>12295</v>
      </c>
      <c r="F35" s="241">
        <v>12035</v>
      </c>
      <c r="G35" s="227"/>
      <c r="I35" s="227"/>
    </row>
    <row r="36" spans="1:9" s="248" customFormat="1" ht="18" customHeight="1" thickBot="1">
      <c r="A36" s="255" t="s">
        <v>107</v>
      </c>
      <c r="B36" s="256"/>
      <c r="C36" s="245">
        <v>263258</v>
      </c>
      <c r="D36" s="257">
        <v>276344</v>
      </c>
      <c r="E36" s="246">
        <v>267626</v>
      </c>
      <c r="F36" s="246">
        <v>248418</v>
      </c>
      <c r="G36" s="247"/>
      <c r="I36" s="247"/>
    </row>
    <row r="37" spans="1:9" s="248" customFormat="1" ht="18" customHeight="1" thickBot="1">
      <c r="A37" s="258"/>
      <c r="B37" s="259"/>
      <c r="C37" s="260"/>
      <c r="D37" s="261"/>
      <c r="E37" s="262"/>
      <c r="F37" s="263"/>
      <c r="G37" s="247"/>
      <c r="H37" s="247"/>
      <c r="I37" s="247"/>
    </row>
    <row r="38" spans="1:9" ht="10.5">
      <c r="A38" s="264" t="s">
        <v>112</v>
      </c>
      <c r="B38" s="235"/>
      <c r="C38" s="265"/>
      <c r="D38" s="265"/>
      <c r="E38" s="227"/>
      <c r="F38" s="227"/>
      <c r="G38" s="227"/>
      <c r="H38" s="227"/>
      <c r="I38" s="227"/>
    </row>
    <row r="39" spans="2:9" ht="10.5">
      <c r="B39" s="235"/>
      <c r="C39" s="265"/>
      <c r="D39" s="265"/>
      <c r="E39" s="227"/>
      <c r="F39" s="227"/>
      <c r="G39" s="227"/>
      <c r="H39" s="227"/>
      <c r="I39" s="227"/>
    </row>
    <row r="40" spans="2:9" ht="10.5">
      <c r="B40" s="235"/>
      <c r="C40" s="265"/>
      <c r="D40" s="265"/>
      <c r="E40" s="227"/>
      <c r="F40" s="227"/>
      <c r="G40" s="227"/>
      <c r="H40" s="227"/>
      <c r="I40" s="227"/>
    </row>
    <row r="41" spans="2:9" ht="10.5">
      <c r="B41" s="235"/>
      <c r="C41" s="265"/>
      <c r="D41" s="265"/>
      <c r="E41" s="227"/>
      <c r="F41" s="227"/>
      <c r="G41" s="227"/>
      <c r="H41" s="227"/>
      <c r="I41" s="227"/>
    </row>
    <row r="42" spans="2:9" ht="10.5">
      <c r="B42" s="235"/>
      <c r="C42" s="265"/>
      <c r="D42" s="265"/>
      <c r="E42" s="227"/>
      <c r="F42" s="227"/>
      <c r="G42" s="227"/>
      <c r="H42" s="227"/>
      <c r="I42" s="227"/>
    </row>
    <row r="43" spans="2:9" ht="10.5">
      <c r="B43" s="235"/>
      <c r="C43" s="265"/>
      <c r="D43" s="265"/>
      <c r="E43" s="227"/>
      <c r="F43" s="227"/>
      <c r="G43" s="227"/>
      <c r="H43" s="227"/>
      <c r="I43" s="227"/>
    </row>
    <row r="44" spans="2:9" ht="10.5">
      <c r="B44" s="235"/>
      <c r="C44" s="265"/>
      <c r="D44" s="265"/>
      <c r="E44" s="227"/>
      <c r="F44" s="227"/>
      <c r="G44" s="227"/>
      <c r="H44" s="227"/>
      <c r="I44" s="227"/>
    </row>
    <row r="45" spans="2:9" ht="10.5">
      <c r="B45" s="235"/>
      <c r="C45" s="265"/>
      <c r="D45" s="265"/>
      <c r="E45" s="227"/>
      <c r="F45" s="227"/>
      <c r="G45" s="227"/>
      <c r="H45" s="227"/>
      <c r="I45" s="227"/>
    </row>
    <row r="46" spans="2:9" ht="10.5">
      <c r="B46" s="235"/>
      <c r="C46" s="265"/>
      <c r="D46" s="265"/>
      <c r="E46" s="227"/>
      <c r="F46" s="227"/>
      <c r="G46" s="227"/>
      <c r="H46" s="227"/>
      <c r="I46" s="227"/>
    </row>
    <row r="47" spans="2:9" ht="10.5">
      <c r="B47" s="235"/>
      <c r="C47" s="265"/>
      <c r="D47" s="265"/>
      <c r="E47" s="227"/>
      <c r="F47" s="227"/>
      <c r="G47" s="227"/>
      <c r="H47" s="227"/>
      <c r="I47" s="227"/>
    </row>
    <row r="48" spans="2:9" ht="10.5">
      <c r="B48" s="235"/>
      <c r="C48" s="265"/>
      <c r="D48" s="265"/>
      <c r="E48" s="227"/>
      <c r="F48" s="227"/>
      <c r="G48" s="227"/>
      <c r="H48" s="227"/>
      <c r="I48" s="227"/>
    </row>
    <row r="49" spans="2:9" ht="10.5">
      <c r="B49" s="235"/>
      <c r="C49" s="265"/>
      <c r="D49" s="265"/>
      <c r="E49" s="227"/>
      <c r="F49" s="227"/>
      <c r="G49" s="227"/>
      <c r="H49" s="227"/>
      <c r="I49" s="227"/>
    </row>
    <row r="50" spans="2:9" ht="10.5">
      <c r="B50" s="235"/>
      <c r="C50" s="265"/>
      <c r="D50" s="265"/>
      <c r="E50" s="227"/>
      <c r="F50" s="227"/>
      <c r="G50" s="227"/>
      <c r="H50" s="227"/>
      <c r="I50" s="227"/>
    </row>
    <row r="51" spans="2:9" ht="10.5">
      <c r="B51" s="235"/>
      <c r="C51" s="265"/>
      <c r="D51" s="265"/>
      <c r="E51" s="227"/>
      <c r="F51" s="227"/>
      <c r="G51" s="227"/>
      <c r="H51" s="227"/>
      <c r="I51" s="227"/>
    </row>
    <row r="52" spans="2:9" ht="10.5">
      <c r="B52" s="235"/>
      <c r="C52" s="265"/>
      <c r="D52" s="265"/>
      <c r="E52" s="227"/>
      <c r="F52" s="227"/>
      <c r="G52" s="227"/>
      <c r="H52" s="227"/>
      <c r="I52" s="227"/>
    </row>
    <row r="53" spans="2:9" ht="10.5">
      <c r="B53" s="235"/>
      <c r="C53" s="265"/>
      <c r="D53" s="265"/>
      <c r="E53" s="227"/>
      <c r="F53" s="227"/>
      <c r="G53" s="227"/>
      <c r="H53" s="227"/>
      <c r="I53" s="227"/>
    </row>
    <row r="54" spans="2:9" ht="10.5">
      <c r="B54" s="235"/>
      <c r="C54" s="265"/>
      <c r="D54" s="265"/>
      <c r="E54" s="227"/>
      <c r="F54" s="227"/>
      <c r="G54" s="227"/>
      <c r="H54" s="227"/>
      <c r="I54" s="227"/>
    </row>
    <row r="55" spans="2:9" ht="10.5">
      <c r="B55" s="235"/>
      <c r="C55" s="265"/>
      <c r="D55" s="265"/>
      <c r="E55" s="227"/>
      <c r="F55" s="227"/>
      <c r="G55" s="227"/>
      <c r="H55" s="227"/>
      <c r="I55" s="227"/>
    </row>
    <row r="56" spans="2:9" ht="10.5">
      <c r="B56" s="235"/>
      <c r="C56" s="265"/>
      <c r="D56" s="265"/>
      <c r="E56" s="227"/>
      <c r="F56" s="227"/>
      <c r="G56" s="227"/>
      <c r="H56" s="227"/>
      <c r="I56" s="227"/>
    </row>
    <row r="57" spans="2:9" ht="10.5">
      <c r="B57" s="235"/>
      <c r="C57" s="265"/>
      <c r="D57" s="265"/>
      <c r="E57" s="227"/>
      <c r="F57" s="227"/>
      <c r="G57" s="227"/>
      <c r="H57" s="227"/>
      <c r="I57" s="227"/>
    </row>
    <row r="58" spans="2:9" ht="10.5">
      <c r="B58" s="235"/>
      <c r="C58" s="265"/>
      <c r="D58" s="265"/>
      <c r="E58" s="227"/>
      <c r="F58" s="227"/>
      <c r="G58" s="227"/>
      <c r="H58" s="227"/>
      <c r="I58" s="227"/>
    </row>
    <row r="59" spans="2:9" ht="10.5">
      <c r="B59" s="235"/>
      <c r="C59" s="265"/>
      <c r="D59" s="265"/>
      <c r="E59" s="227"/>
      <c r="F59" s="227"/>
      <c r="G59" s="227"/>
      <c r="H59" s="227"/>
      <c r="I59" s="227"/>
    </row>
    <row r="60" spans="2:9" ht="10.5">
      <c r="B60" s="235"/>
      <c r="C60" s="265"/>
      <c r="D60" s="265"/>
      <c r="E60" s="227"/>
      <c r="F60" s="227"/>
      <c r="G60" s="227"/>
      <c r="H60" s="227"/>
      <c r="I60" s="227"/>
    </row>
    <row r="61" spans="2:9" ht="10.5">
      <c r="B61" s="235"/>
      <c r="C61" s="265"/>
      <c r="D61" s="265"/>
      <c r="E61" s="227"/>
      <c r="F61" s="227"/>
      <c r="G61" s="227"/>
      <c r="H61" s="227"/>
      <c r="I61" s="227"/>
    </row>
    <row r="62" spans="7:9" ht="10.5">
      <c r="G62" s="227"/>
      <c r="H62" s="227"/>
      <c r="I62" s="227"/>
    </row>
    <row r="63" spans="7:9" ht="10.5">
      <c r="G63" s="227"/>
      <c r="H63" s="227"/>
      <c r="I63" s="227"/>
    </row>
    <row r="64" spans="7:9" ht="10.5">
      <c r="G64" s="227"/>
      <c r="H64" s="227"/>
      <c r="I64" s="227"/>
    </row>
    <row r="65" spans="7:9" ht="10.5">
      <c r="G65" s="227"/>
      <c r="H65" s="227"/>
      <c r="I65" s="227"/>
    </row>
    <row r="66" spans="7:9" ht="10.5">
      <c r="G66" s="227"/>
      <c r="H66" s="227"/>
      <c r="I66" s="227"/>
    </row>
    <row r="67" spans="7:9" ht="10.5">
      <c r="G67" s="227"/>
      <c r="H67" s="227"/>
      <c r="I67" s="227"/>
    </row>
    <row r="68" spans="7:9" ht="10.5">
      <c r="G68" s="227"/>
      <c r="H68" s="227"/>
      <c r="I68" s="227"/>
    </row>
    <row r="69" spans="7:9" ht="10.5">
      <c r="G69" s="227"/>
      <c r="H69" s="227"/>
      <c r="I69" s="227"/>
    </row>
    <row r="70" spans="7:9" ht="10.5">
      <c r="G70" s="227"/>
      <c r="H70" s="227"/>
      <c r="I70" s="227"/>
    </row>
    <row r="71" spans="7:9" ht="10.5">
      <c r="G71" s="227"/>
      <c r="H71" s="227"/>
      <c r="I71" s="227"/>
    </row>
    <row r="72" spans="7:9" ht="10.5">
      <c r="G72" s="227"/>
      <c r="H72" s="227"/>
      <c r="I72" s="227"/>
    </row>
    <row r="73" spans="7:9" ht="10.5">
      <c r="G73" s="227"/>
      <c r="H73" s="227"/>
      <c r="I73" s="227"/>
    </row>
    <row r="74" spans="7:9" ht="10.5">
      <c r="G74" s="227"/>
      <c r="H74" s="227"/>
      <c r="I74" s="227"/>
    </row>
    <row r="75" spans="7:9" ht="10.5">
      <c r="G75" s="227"/>
      <c r="H75" s="227"/>
      <c r="I75" s="227"/>
    </row>
    <row r="76" spans="7:9" ht="10.5">
      <c r="G76" s="227"/>
      <c r="H76" s="227"/>
      <c r="I76" s="227"/>
    </row>
    <row r="77" spans="7:9" ht="10.5">
      <c r="G77" s="227"/>
      <c r="H77" s="227"/>
      <c r="I77" s="227"/>
    </row>
    <row r="78" spans="7:9" ht="10.5">
      <c r="G78" s="227"/>
      <c r="H78" s="227"/>
      <c r="I78" s="227"/>
    </row>
    <row r="79" spans="7:9" ht="10.5">
      <c r="G79" s="227"/>
      <c r="H79" s="227"/>
      <c r="I79" s="227"/>
    </row>
    <row r="80" spans="7:9" ht="10.5">
      <c r="G80" s="227"/>
      <c r="H80" s="227"/>
      <c r="I80" s="227"/>
    </row>
    <row r="81" spans="7:9" ht="10.5">
      <c r="G81" s="227"/>
      <c r="H81" s="227"/>
      <c r="I81" s="227"/>
    </row>
    <row r="82" spans="7:9" ht="10.5">
      <c r="G82" s="227"/>
      <c r="H82" s="227"/>
      <c r="I82" s="227"/>
    </row>
    <row r="83" spans="7:9" ht="10.5">
      <c r="G83" s="227"/>
      <c r="H83" s="227"/>
      <c r="I83" s="227"/>
    </row>
    <row r="84" spans="7:9" ht="10.5">
      <c r="G84" s="227"/>
      <c r="H84" s="227"/>
      <c r="I84" s="227"/>
    </row>
    <row r="85" spans="7:9" ht="10.5">
      <c r="G85" s="227"/>
      <c r="H85" s="227"/>
      <c r="I85" s="227"/>
    </row>
    <row r="86" spans="7:9" ht="10.5">
      <c r="G86" s="227"/>
      <c r="H86" s="227"/>
      <c r="I86" s="227"/>
    </row>
    <row r="87" spans="7:9" ht="10.5">
      <c r="G87" s="227"/>
      <c r="H87" s="227"/>
      <c r="I87" s="227"/>
    </row>
    <row r="88" spans="7:9" ht="10.5">
      <c r="G88" s="227"/>
      <c r="H88" s="227"/>
      <c r="I88" s="227"/>
    </row>
    <row r="89" spans="7:9" ht="10.5">
      <c r="G89" s="227"/>
      <c r="H89" s="227"/>
      <c r="I89" s="227"/>
    </row>
    <row r="90" spans="7:9" ht="10.5">
      <c r="G90" s="227"/>
      <c r="H90" s="227"/>
      <c r="I90" s="227"/>
    </row>
    <row r="91" spans="7:9" ht="10.5">
      <c r="G91" s="227"/>
      <c r="H91" s="227"/>
      <c r="I91" s="227"/>
    </row>
    <row r="92" spans="7:9" ht="10.5">
      <c r="G92" s="227"/>
      <c r="H92" s="227"/>
      <c r="I92" s="227"/>
    </row>
    <row r="93" spans="7:9" ht="10.5">
      <c r="G93" s="227"/>
      <c r="H93" s="227"/>
      <c r="I93" s="227"/>
    </row>
    <row r="94" spans="7:9" ht="10.5">
      <c r="G94" s="227"/>
      <c r="H94" s="227"/>
      <c r="I94" s="227"/>
    </row>
    <row r="95" spans="7:9" ht="10.5">
      <c r="G95" s="227"/>
      <c r="H95" s="227"/>
      <c r="I95" s="227"/>
    </row>
    <row r="96" spans="7:9" ht="10.5">
      <c r="G96" s="227"/>
      <c r="H96" s="227"/>
      <c r="I96" s="227"/>
    </row>
    <row r="97" spans="7:9" ht="10.5">
      <c r="G97" s="227"/>
      <c r="H97" s="227"/>
      <c r="I97" s="227"/>
    </row>
    <row r="98" spans="7:9" ht="10.5">
      <c r="G98" s="227"/>
      <c r="H98" s="227"/>
      <c r="I98" s="227"/>
    </row>
    <row r="99" spans="7:9" ht="10.5">
      <c r="G99" s="227"/>
      <c r="H99" s="227"/>
      <c r="I99" s="227"/>
    </row>
    <row r="100" spans="7:9" ht="10.5">
      <c r="G100" s="227"/>
      <c r="H100" s="227"/>
      <c r="I100" s="227"/>
    </row>
    <row r="101" spans="7:9" ht="10.5">
      <c r="G101" s="227"/>
      <c r="H101" s="227"/>
      <c r="I101" s="227"/>
    </row>
    <row r="102" spans="7:9" ht="10.5">
      <c r="G102" s="227"/>
      <c r="H102" s="227"/>
      <c r="I102" s="227"/>
    </row>
    <row r="103" spans="7:9" ht="10.5">
      <c r="G103" s="227"/>
      <c r="H103" s="227"/>
      <c r="I103" s="227"/>
    </row>
    <row r="104" spans="7:9" ht="10.5">
      <c r="G104" s="227"/>
      <c r="H104" s="227"/>
      <c r="I104" s="227"/>
    </row>
    <row r="105" spans="7:9" ht="10.5">
      <c r="G105" s="227"/>
      <c r="H105" s="227"/>
      <c r="I105" s="227"/>
    </row>
    <row r="106" spans="7:9" ht="10.5">
      <c r="G106" s="227"/>
      <c r="H106" s="227"/>
      <c r="I106" s="227"/>
    </row>
    <row r="107" spans="7:9" ht="10.5">
      <c r="G107" s="227"/>
      <c r="H107" s="227"/>
      <c r="I107" s="227"/>
    </row>
    <row r="108" spans="7:9" ht="10.5">
      <c r="G108" s="227"/>
      <c r="H108" s="227"/>
      <c r="I108" s="227"/>
    </row>
    <row r="109" spans="7:9" ht="10.5">
      <c r="G109" s="227"/>
      <c r="H109" s="227"/>
      <c r="I109" s="227"/>
    </row>
    <row r="110" spans="7:9" ht="10.5">
      <c r="G110" s="227"/>
      <c r="H110" s="227"/>
      <c r="I110" s="227"/>
    </row>
    <row r="111" spans="7:9" ht="10.5">
      <c r="G111" s="227"/>
      <c r="H111" s="227"/>
      <c r="I111" s="227"/>
    </row>
    <row r="112" spans="7:9" ht="10.5">
      <c r="G112" s="227"/>
      <c r="H112" s="227"/>
      <c r="I112" s="227"/>
    </row>
    <row r="113" spans="7:9" ht="10.5">
      <c r="G113" s="227"/>
      <c r="H113" s="227"/>
      <c r="I113" s="227"/>
    </row>
    <row r="114" spans="7:9" ht="10.5">
      <c r="G114" s="227"/>
      <c r="H114" s="227"/>
      <c r="I114" s="227"/>
    </row>
    <row r="115" spans="7:9" ht="10.5">
      <c r="G115" s="227"/>
      <c r="H115" s="227"/>
      <c r="I115" s="227"/>
    </row>
    <row r="116" spans="7:9" ht="10.5">
      <c r="G116" s="227"/>
      <c r="H116" s="227"/>
      <c r="I116" s="227"/>
    </row>
    <row r="117" spans="7:9" ht="10.5">
      <c r="G117" s="227"/>
      <c r="H117" s="227"/>
      <c r="I117" s="227"/>
    </row>
    <row r="118" spans="7:9" ht="10.5">
      <c r="G118" s="227"/>
      <c r="H118" s="227"/>
      <c r="I118" s="227"/>
    </row>
    <row r="119" spans="7:9" ht="10.5">
      <c r="G119" s="227"/>
      <c r="H119" s="227"/>
      <c r="I119" s="227"/>
    </row>
    <row r="120" spans="7:9" ht="10.5">
      <c r="G120" s="227"/>
      <c r="H120" s="227"/>
      <c r="I120" s="227"/>
    </row>
    <row r="121" spans="7:9" ht="10.5">
      <c r="G121" s="227"/>
      <c r="H121" s="227"/>
      <c r="I121" s="227"/>
    </row>
    <row r="122" spans="7:9" ht="10.5">
      <c r="G122" s="227"/>
      <c r="H122" s="227"/>
      <c r="I122" s="227"/>
    </row>
    <row r="123" spans="7:9" ht="10.5">
      <c r="G123" s="227"/>
      <c r="H123" s="227"/>
      <c r="I123" s="227"/>
    </row>
    <row r="124" spans="7:9" ht="10.5">
      <c r="G124" s="227"/>
      <c r="H124" s="227"/>
      <c r="I124" s="227"/>
    </row>
    <row r="125" spans="7:9" ht="10.5">
      <c r="G125" s="227"/>
      <c r="H125" s="227"/>
      <c r="I125" s="227"/>
    </row>
    <row r="126" spans="7:9" ht="10.5">
      <c r="G126" s="227"/>
      <c r="H126" s="227"/>
      <c r="I126" s="227"/>
    </row>
    <row r="127" spans="7:9" ht="10.5">
      <c r="G127" s="227"/>
      <c r="H127" s="227"/>
      <c r="I127" s="227"/>
    </row>
    <row r="128" spans="7:9" ht="10.5">
      <c r="G128" s="227"/>
      <c r="H128" s="227"/>
      <c r="I128" s="227"/>
    </row>
    <row r="129" spans="7:9" ht="10.5">
      <c r="G129" s="227"/>
      <c r="H129" s="227"/>
      <c r="I129" s="227"/>
    </row>
    <row r="130" spans="7:9" ht="10.5">
      <c r="G130" s="227"/>
      <c r="H130" s="227"/>
      <c r="I130" s="227"/>
    </row>
    <row r="131" spans="7:9" ht="10.5">
      <c r="G131" s="227"/>
      <c r="H131" s="227"/>
      <c r="I131" s="227"/>
    </row>
    <row r="132" spans="7:9" ht="10.5">
      <c r="G132" s="227"/>
      <c r="H132" s="227"/>
      <c r="I132" s="227"/>
    </row>
    <row r="133" spans="7:9" ht="10.5">
      <c r="G133" s="227"/>
      <c r="H133" s="227"/>
      <c r="I133" s="227"/>
    </row>
    <row r="134" spans="7:9" ht="10.5">
      <c r="G134" s="227"/>
      <c r="H134" s="227"/>
      <c r="I134" s="227"/>
    </row>
    <row r="135" spans="7:9" ht="10.5">
      <c r="G135" s="227"/>
      <c r="H135" s="227"/>
      <c r="I135" s="227"/>
    </row>
    <row r="136" spans="7:9" ht="10.5">
      <c r="G136" s="227"/>
      <c r="H136" s="227"/>
      <c r="I136" s="227"/>
    </row>
    <row r="137" spans="7:9" ht="10.5">
      <c r="G137" s="227"/>
      <c r="H137" s="227"/>
      <c r="I137" s="227"/>
    </row>
    <row r="138" spans="7:9" ht="10.5">
      <c r="G138" s="227"/>
      <c r="H138" s="227"/>
      <c r="I138" s="227"/>
    </row>
    <row r="139" spans="7:9" ht="10.5">
      <c r="G139" s="227"/>
      <c r="H139" s="227"/>
      <c r="I139" s="227"/>
    </row>
    <row r="140" spans="7:9" ht="10.5">
      <c r="G140" s="227"/>
      <c r="H140" s="227"/>
      <c r="I140" s="227"/>
    </row>
    <row r="141" spans="7:9" ht="10.5">
      <c r="G141" s="227"/>
      <c r="H141" s="227"/>
      <c r="I141" s="227"/>
    </row>
    <row r="142" spans="7:9" ht="10.5">
      <c r="G142" s="227"/>
      <c r="H142" s="227"/>
      <c r="I142" s="227"/>
    </row>
    <row r="143" spans="7:9" ht="10.5">
      <c r="G143" s="227"/>
      <c r="H143" s="227"/>
      <c r="I143" s="227"/>
    </row>
    <row r="144" spans="7:9" ht="10.5">
      <c r="G144" s="227"/>
      <c r="H144" s="227"/>
      <c r="I144" s="227"/>
    </row>
    <row r="145" spans="7:9" ht="10.5">
      <c r="G145" s="227"/>
      <c r="H145" s="227"/>
      <c r="I145" s="227"/>
    </row>
    <row r="146" spans="7:9" ht="10.5">
      <c r="G146" s="227"/>
      <c r="H146" s="227"/>
      <c r="I146" s="227"/>
    </row>
    <row r="147" spans="7:9" ht="10.5">
      <c r="G147" s="227"/>
      <c r="H147" s="227"/>
      <c r="I147" s="227"/>
    </row>
    <row r="148" spans="7:9" ht="10.5">
      <c r="G148" s="227"/>
      <c r="H148" s="227"/>
      <c r="I148" s="227"/>
    </row>
    <row r="149" spans="7:9" ht="10.5">
      <c r="G149" s="227"/>
      <c r="H149" s="227"/>
      <c r="I149" s="227"/>
    </row>
    <row r="150" spans="7:9" ht="10.5">
      <c r="G150" s="227"/>
      <c r="H150" s="227"/>
      <c r="I150" s="227"/>
    </row>
    <row r="151" spans="7:9" ht="10.5">
      <c r="G151" s="227"/>
      <c r="H151" s="227"/>
      <c r="I151" s="227"/>
    </row>
    <row r="152" spans="7:9" ht="10.5">
      <c r="G152" s="227"/>
      <c r="H152" s="227"/>
      <c r="I152" s="227"/>
    </row>
    <row r="153" spans="7:9" ht="10.5">
      <c r="G153" s="227"/>
      <c r="H153" s="227"/>
      <c r="I153" s="227"/>
    </row>
    <row r="154" spans="7:9" ht="10.5">
      <c r="G154" s="227"/>
      <c r="H154" s="227"/>
      <c r="I154" s="227"/>
    </row>
    <row r="155" spans="7:9" ht="10.5">
      <c r="G155" s="227"/>
      <c r="H155" s="227"/>
      <c r="I155" s="227"/>
    </row>
    <row r="156" spans="7:9" ht="10.5">
      <c r="G156" s="227"/>
      <c r="H156" s="227"/>
      <c r="I156" s="227"/>
    </row>
    <row r="157" spans="7:9" ht="10.5">
      <c r="G157" s="227"/>
      <c r="H157" s="227"/>
      <c r="I157" s="227"/>
    </row>
    <row r="158" spans="7:9" ht="10.5">
      <c r="G158" s="227"/>
      <c r="H158" s="227"/>
      <c r="I158" s="227"/>
    </row>
    <row r="159" spans="7:9" ht="10.5">
      <c r="G159" s="227"/>
      <c r="H159" s="227"/>
      <c r="I159" s="227"/>
    </row>
    <row r="160" spans="7:9" ht="10.5">
      <c r="G160" s="227"/>
      <c r="H160" s="227"/>
      <c r="I160" s="227"/>
    </row>
    <row r="161" spans="7:9" ht="10.5">
      <c r="G161" s="227"/>
      <c r="H161" s="227"/>
      <c r="I161" s="227"/>
    </row>
    <row r="162" spans="7:9" ht="10.5">
      <c r="G162" s="227"/>
      <c r="H162" s="227"/>
      <c r="I162" s="227"/>
    </row>
    <row r="163" spans="7:9" ht="10.5">
      <c r="G163" s="227"/>
      <c r="H163" s="227"/>
      <c r="I163" s="227"/>
    </row>
    <row r="164" spans="7:9" ht="10.5">
      <c r="G164" s="227"/>
      <c r="H164" s="227"/>
      <c r="I164" s="227"/>
    </row>
    <row r="165" spans="7:9" ht="10.5">
      <c r="G165" s="227"/>
      <c r="H165" s="227"/>
      <c r="I165" s="227"/>
    </row>
    <row r="166" spans="7:9" ht="10.5">
      <c r="G166" s="227"/>
      <c r="H166" s="227"/>
      <c r="I166" s="227"/>
    </row>
    <row r="167" spans="7:9" ht="10.5">
      <c r="G167" s="227"/>
      <c r="H167" s="227"/>
      <c r="I167" s="227"/>
    </row>
    <row r="168" spans="7:9" ht="10.5">
      <c r="G168" s="227"/>
      <c r="H168" s="227"/>
      <c r="I168" s="227"/>
    </row>
    <row r="169" spans="7:9" ht="10.5">
      <c r="G169" s="227"/>
      <c r="H169" s="227"/>
      <c r="I169" s="227"/>
    </row>
    <row r="170" spans="7:9" ht="10.5">
      <c r="G170" s="227"/>
      <c r="H170" s="227"/>
      <c r="I170" s="227"/>
    </row>
    <row r="171" spans="7:9" ht="10.5">
      <c r="G171" s="227"/>
      <c r="H171" s="227"/>
      <c r="I171" s="227"/>
    </row>
    <row r="172" spans="7:9" ht="10.5">
      <c r="G172" s="227"/>
      <c r="H172" s="227"/>
      <c r="I172" s="227"/>
    </row>
    <row r="173" spans="7:9" ht="10.5">
      <c r="G173" s="227"/>
      <c r="H173" s="227"/>
      <c r="I173" s="227"/>
    </row>
    <row r="174" spans="7:9" ht="10.5">
      <c r="G174" s="227"/>
      <c r="H174" s="227"/>
      <c r="I174" s="227"/>
    </row>
    <row r="175" spans="7:9" ht="10.5">
      <c r="G175" s="227"/>
      <c r="H175" s="227"/>
      <c r="I175" s="227"/>
    </row>
    <row r="176" spans="7:9" ht="10.5">
      <c r="G176" s="227"/>
      <c r="H176" s="227"/>
      <c r="I176" s="227"/>
    </row>
    <row r="177" spans="7:9" ht="10.5">
      <c r="G177" s="227"/>
      <c r="H177" s="227"/>
      <c r="I177" s="227"/>
    </row>
    <row r="178" spans="7:9" ht="10.5">
      <c r="G178" s="227"/>
      <c r="H178" s="227"/>
      <c r="I178" s="227"/>
    </row>
    <row r="179" spans="7:9" ht="10.5">
      <c r="G179" s="227"/>
      <c r="H179" s="227"/>
      <c r="I179" s="227"/>
    </row>
    <row r="180" spans="7:9" ht="10.5">
      <c r="G180" s="227"/>
      <c r="H180" s="227"/>
      <c r="I180" s="227"/>
    </row>
    <row r="181" spans="7:9" ht="10.5">
      <c r="G181" s="227"/>
      <c r="H181" s="227"/>
      <c r="I181" s="227"/>
    </row>
    <row r="182" spans="7:9" ht="10.5">
      <c r="G182" s="227"/>
      <c r="H182" s="227"/>
      <c r="I182" s="227"/>
    </row>
    <row r="183" spans="7:9" ht="10.5">
      <c r="G183" s="227"/>
      <c r="H183" s="227"/>
      <c r="I183" s="227"/>
    </row>
    <row r="184" spans="7:9" ht="10.5">
      <c r="G184" s="227"/>
      <c r="H184" s="227"/>
      <c r="I184" s="227"/>
    </row>
    <row r="185" spans="7:9" ht="10.5">
      <c r="G185" s="227"/>
      <c r="H185" s="227"/>
      <c r="I185" s="227"/>
    </row>
    <row r="186" spans="7:9" ht="10.5">
      <c r="G186" s="227"/>
      <c r="H186" s="227"/>
      <c r="I186" s="227"/>
    </row>
    <row r="187" spans="7:9" ht="10.5">
      <c r="G187" s="227"/>
      <c r="H187" s="227"/>
      <c r="I187" s="227"/>
    </row>
    <row r="188" spans="7:9" ht="10.5">
      <c r="G188" s="227"/>
      <c r="H188" s="227"/>
      <c r="I188" s="227"/>
    </row>
    <row r="189" spans="7:9" ht="10.5">
      <c r="G189" s="227"/>
      <c r="H189" s="227"/>
      <c r="I189" s="227"/>
    </row>
    <row r="190" spans="7:9" ht="10.5">
      <c r="G190" s="227"/>
      <c r="H190" s="227"/>
      <c r="I190" s="227"/>
    </row>
    <row r="191" spans="7:9" ht="10.5">
      <c r="G191" s="227"/>
      <c r="H191" s="227"/>
      <c r="I191" s="227"/>
    </row>
    <row r="192" spans="7:9" ht="10.5">
      <c r="G192" s="227"/>
      <c r="H192" s="227"/>
      <c r="I192" s="227"/>
    </row>
    <row r="193" spans="7:9" ht="10.5">
      <c r="G193" s="227"/>
      <c r="H193" s="227"/>
      <c r="I193" s="227"/>
    </row>
    <row r="194" spans="7:9" ht="10.5">
      <c r="G194" s="227"/>
      <c r="H194" s="227"/>
      <c r="I194" s="227"/>
    </row>
    <row r="195" spans="7:9" ht="10.5">
      <c r="G195" s="227"/>
      <c r="H195" s="227"/>
      <c r="I195" s="227"/>
    </row>
    <row r="196" spans="7:9" ht="10.5">
      <c r="G196" s="227"/>
      <c r="H196" s="227"/>
      <c r="I196" s="227"/>
    </row>
    <row r="197" spans="7:9" ht="10.5">
      <c r="G197" s="227"/>
      <c r="H197" s="227"/>
      <c r="I197" s="227"/>
    </row>
    <row r="198" spans="7:9" ht="10.5">
      <c r="G198" s="227"/>
      <c r="H198" s="227"/>
      <c r="I198" s="227"/>
    </row>
    <row r="199" spans="7:9" ht="10.5">
      <c r="G199" s="227"/>
      <c r="H199" s="227"/>
      <c r="I199" s="227"/>
    </row>
    <row r="200" spans="7:9" ht="10.5">
      <c r="G200" s="227"/>
      <c r="H200" s="227"/>
      <c r="I200" s="227"/>
    </row>
    <row r="201" spans="7:9" ht="10.5">
      <c r="G201" s="227"/>
      <c r="H201" s="227"/>
      <c r="I201" s="227"/>
    </row>
    <row r="202" spans="7:9" ht="10.5">
      <c r="G202" s="227"/>
      <c r="H202" s="227"/>
      <c r="I202" s="227"/>
    </row>
    <row r="203" spans="7:9" ht="10.5">
      <c r="G203" s="227"/>
      <c r="H203" s="227"/>
      <c r="I203" s="227"/>
    </row>
    <row r="204" spans="7:9" ht="10.5">
      <c r="G204" s="227"/>
      <c r="H204" s="227"/>
      <c r="I204" s="227"/>
    </row>
    <row r="205" spans="7:9" ht="10.5">
      <c r="G205" s="227"/>
      <c r="H205" s="227"/>
      <c r="I205" s="227"/>
    </row>
    <row r="206" spans="7:9" ht="10.5">
      <c r="G206" s="227"/>
      <c r="H206" s="227"/>
      <c r="I206" s="227"/>
    </row>
    <row r="207" spans="7:9" ht="10.5">
      <c r="G207" s="227"/>
      <c r="H207" s="227"/>
      <c r="I207" s="227"/>
    </row>
    <row r="208" spans="7:9" ht="10.5">
      <c r="G208" s="227"/>
      <c r="H208" s="227"/>
      <c r="I208" s="227"/>
    </row>
    <row r="209" spans="7:9" ht="10.5">
      <c r="G209" s="227"/>
      <c r="H209" s="227"/>
      <c r="I209" s="227"/>
    </row>
    <row r="210" spans="7:9" ht="10.5">
      <c r="G210" s="227"/>
      <c r="H210" s="227"/>
      <c r="I210" s="227"/>
    </row>
    <row r="211" spans="7:9" ht="10.5">
      <c r="G211" s="227"/>
      <c r="H211" s="227"/>
      <c r="I211" s="227"/>
    </row>
    <row r="212" spans="7:9" ht="10.5">
      <c r="G212" s="227"/>
      <c r="H212" s="227"/>
      <c r="I212" s="227"/>
    </row>
    <row r="213" spans="7:9" ht="10.5">
      <c r="G213" s="227"/>
      <c r="H213" s="227"/>
      <c r="I213" s="227"/>
    </row>
    <row r="214" spans="7:9" ht="10.5">
      <c r="G214" s="227"/>
      <c r="H214" s="227"/>
      <c r="I214" s="227"/>
    </row>
    <row r="215" spans="7:9" ht="10.5">
      <c r="G215" s="227"/>
      <c r="H215" s="227"/>
      <c r="I215" s="227"/>
    </row>
    <row r="216" spans="7:9" ht="10.5">
      <c r="G216" s="227"/>
      <c r="H216" s="227"/>
      <c r="I216" s="227"/>
    </row>
    <row r="217" spans="7:9" ht="10.5">
      <c r="G217" s="227"/>
      <c r="H217" s="227"/>
      <c r="I217" s="227"/>
    </row>
    <row r="218" spans="7:9" ht="10.5">
      <c r="G218" s="227"/>
      <c r="H218" s="227"/>
      <c r="I218" s="227"/>
    </row>
    <row r="219" spans="7:9" ht="10.5">
      <c r="G219" s="227"/>
      <c r="H219" s="227"/>
      <c r="I219" s="227"/>
    </row>
    <row r="220" spans="7:9" ht="10.5">
      <c r="G220" s="227"/>
      <c r="H220" s="227"/>
      <c r="I220" s="227"/>
    </row>
    <row r="221" spans="7:9" ht="10.5">
      <c r="G221" s="227"/>
      <c r="H221" s="227"/>
      <c r="I221" s="227"/>
    </row>
    <row r="222" spans="7:9" ht="10.5">
      <c r="G222" s="227"/>
      <c r="H222" s="227"/>
      <c r="I222" s="227"/>
    </row>
    <row r="223" spans="7:9" ht="10.5">
      <c r="G223" s="227"/>
      <c r="H223" s="227"/>
      <c r="I223" s="227"/>
    </row>
    <row r="224" spans="7:9" ht="10.5">
      <c r="G224" s="227"/>
      <c r="H224" s="227"/>
      <c r="I224" s="227"/>
    </row>
    <row r="225" spans="7:9" ht="10.5">
      <c r="G225" s="227"/>
      <c r="H225" s="227"/>
      <c r="I225" s="227"/>
    </row>
    <row r="226" spans="7:9" ht="10.5">
      <c r="G226" s="227"/>
      <c r="H226" s="227"/>
      <c r="I226" s="227"/>
    </row>
    <row r="227" spans="7:9" ht="10.5">
      <c r="G227" s="227"/>
      <c r="H227" s="227"/>
      <c r="I227" s="227"/>
    </row>
    <row r="228" spans="7:9" ht="10.5">
      <c r="G228" s="227"/>
      <c r="H228" s="227"/>
      <c r="I228" s="227"/>
    </row>
    <row r="229" spans="7:9" ht="10.5">
      <c r="G229" s="227"/>
      <c r="H229" s="227"/>
      <c r="I229" s="227"/>
    </row>
    <row r="230" spans="7:9" ht="10.5">
      <c r="G230" s="227"/>
      <c r="H230" s="227"/>
      <c r="I230" s="227"/>
    </row>
    <row r="231" spans="7:9" ht="10.5">
      <c r="G231" s="227"/>
      <c r="H231" s="227"/>
      <c r="I231" s="227"/>
    </row>
    <row r="232" spans="7:9" ht="10.5">
      <c r="G232" s="227"/>
      <c r="H232" s="227"/>
      <c r="I232" s="227"/>
    </row>
    <row r="233" spans="7:9" ht="10.5">
      <c r="G233" s="227"/>
      <c r="H233" s="227"/>
      <c r="I233" s="227"/>
    </row>
    <row r="234" spans="7:9" ht="10.5">
      <c r="G234" s="227"/>
      <c r="H234" s="227"/>
      <c r="I234" s="227"/>
    </row>
    <row r="235" spans="7:9" ht="10.5">
      <c r="G235" s="227"/>
      <c r="H235" s="227"/>
      <c r="I235" s="227"/>
    </row>
    <row r="236" spans="7:9" ht="10.5">
      <c r="G236" s="227"/>
      <c r="H236" s="227"/>
      <c r="I236" s="227"/>
    </row>
    <row r="237" spans="7:9" ht="10.5">
      <c r="G237" s="227"/>
      <c r="H237" s="227"/>
      <c r="I237" s="227"/>
    </row>
    <row r="238" spans="7:9" ht="10.5">
      <c r="G238" s="227"/>
      <c r="H238" s="227"/>
      <c r="I238" s="227"/>
    </row>
    <row r="239" spans="7:9" ht="10.5">
      <c r="G239" s="227"/>
      <c r="H239" s="227"/>
      <c r="I239" s="227"/>
    </row>
    <row r="240" spans="7:9" ht="10.5">
      <c r="G240" s="227"/>
      <c r="H240" s="227"/>
      <c r="I240" s="227"/>
    </row>
    <row r="241" spans="7:9" ht="10.5">
      <c r="G241" s="227"/>
      <c r="H241" s="227"/>
      <c r="I241" s="227"/>
    </row>
    <row r="242" spans="7:9" ht="10.5">
      <c r="G242" s="227"/>
      <c r="H242" s="227"/>
      <c r="I242" s="227"/>
    </row>
    <row r="243" spans="7:9" ht="10.5">
      <c r="G243" s="227"/>
      <c r="H243" s="227"/>
      <c r="I243" s="227"/>
    </row>
    <row r="244" spans="7:9" ht="10.5">
      <c r="G244" s="227"/>
      <c r="H244" s="227"/>
      <c r="I244" s="227"/>
    </row>
    <row r="245" spans="7:9" ht="10.5">
      <c r="G245" s="227"/>
      <c r="H245" s="227"/>
      <c r="I245" s="227"/>
    </row>
    <row r="246" spans="7:9" ht="10.5">
      <c r="G246" s="227"/>
      <c r="H246" s="227"/>
      <c r="I246" s="227"/>
    </row>
    <row r="247" spans="7:9" ht="10.5">
      <c r="G247" s="227"/>
      <c r="H247" s="227"/>
      <c r="I247" s="227"/>
    </row>
    <row r="248" spans="7:9" ht="10.5">
      <c r="G248" s="227"/>
      <c r="H248" s="227"/>
      <c r="I248" s="227"/>
    </row>
    <row r="249" spans="7:9" ht="10.5">
      <c r="G249" s="227"/>
      <c r="H249" s="227"/>
      <c r="I249" s="227"/>
    </row>
    <row r="250" spans="7:9" ht="10.5">
      <c r="G250" s="227"/>
      <c r="H250" s="227"/>
      <c r="I250" s="227"/>
    </row>
    <row r="251" spans="7:9" ht="10.5">
      <c r="G251" s="227"/>
      <c r="H251" s="227"/>
      <c r="I251" s="227"/>
    </row>
    <row r="252" spans="7:9" ht="10.5">
      <c r="G252" s="227"/>
      <c r="H252" s="227"/>
      <c r="I252" s="227"/>
    </row>
    <row r="253" spans="7:9" ht="10.5">
      <c r="G253" s="227"/>
      <c r="H253" s="227"/>
      <c r="I253" s="227"/>
    </row>
    <row r="254" spans="7:9" ht="10.5">
      <c r="G254" s="227"/>
      <c r="H254" s="227"/>
      <c r="I254" s="227"/>
    </row>
    <row r="255" spans="7:9" ht="10.5">
      <c r="G255" s="227"/>
      <c r="H255" s="227"/>
      <c r="I255" s="227"/>
    </row>
    <row r="256" spans="7:9" ht="10.5">
      <c r="G256" s="227"/>
      <c r="H256" s="227"/>
      <c r="I256" s="227"/>
    </row>
    <row r="257" spans="7:9" ht="10.5">
      <c r="G257" s="227"/>
      <c r="H257" s="227"/>
      <c r="I257" s="227"/>
    </row>
    <row r="258" spans="7:9" ht="10.5">
      <c r="G258" s="227"/>
      <c r="H258" s="227"/>
      <c r="I258" s="227"/>
    </row>
    <row r="259" spans="7:9" ht="10.5">
      <c r="G259" s="227"/>
      <c r="H259" s="227"/>
      <c r="I259" s="227"/>
    </row>
    <row r="260" spans="7:9" ht="10.5">
      <c r="G260" s="227"/>
      <c r="H260" s="227"/>
      <c r="I260" s="227"/>
    </row>
    <row r="261" spans="7:9" ht="10.5">
      <c r="G261" s="227"/>
      <c r="H261" s="227"/>
      <c r="I261" s="227"/>
    </row>
    <row r="262" spans="7:9" ht="10.5">
      <c r="G262" s="227"/>
      <c r="H262" s="227"/>
      <c r="I262" s="227"/>
    </row>
    <row r="263" spans="7:9" ht="10.5">
      <c r="G263" s="227"/>
      <c r="H263" s="227"/>
      <c r="I263" s="227"/>
    </row>
    <row r="264" spans="7:9" ht="10.5">
      <c r="G264" s="227"/>
      <c r="H264" s="227"/>
      <c r="I264" s="227"/>
    </row>
    <row r="265" spans="7:9" ht="10.5">
      <c r="G265" s="227"/>
      <c r="H265" s="227"/>
      <c r="I265" s="227"/>
    </row>
    <row r="266" spans="7:9" ht="10.5">
      <c r="G266" s="227"/>
      <c r="H266" s="227"/>
      <c r="I266" s="227"/>
    </row>
    <row r="267" spans="7:9" ht="10.5">
      <c r="G267" s="227"/>
      <c r="H267" s="227"/>
      <c r="I267" s="227"/>
    </row>
    <row r="268" spans="7:9" ht="10.5">
      <c r="G268" s="227"/>
      <c r="H268" s="227"/>
      <c r="I268" s="227"/>
    </row>
    <row r="269" spans="7:9" ht="10.5">
      <c r="G269" s="227"/>
      <c r="H269" s="227"/>
      <c r="I269" s="227"/>
    </row>
    <row r="270" spans="7:9" ht="10.5">
      <c r="G270" s="227"/>
      <c r="H270" s="227"/>
      <c r="I270" s="227"/>
    </row>
    <row r="271" spans="7:9" ht="10.5">
      <c r="G271" s="227"/>
      <c r="H271" s="227"/>
      <c r="I271" s="227"/>
    </row>
    <row r="272" spans="7:9" ht="10.5">
      <c r="G272" s="227"/>
      <c r="H272" s="227"/>
      <c r="I272" s="227"/>
    </row>
    <row r="273" spans="7:9" ht="10.5">
      <c r="G273" s="227"/>
      <c r="H273" s="227"/>
      <c r="I273" s="227"/>
    </row>
    <row r="274" spans="7:9" ht="10.5">
      <c r="G274" s="227"/>
      <c r="H274" s="227"/>
      <c r="I274" s="227"/>
    </row>
    <row r="275" spans="7:9" ht="10.5">
      <c r="G275" s="227"/>
      <c r="H275" s="227"/>
      <c r="I275" s="227"/>
    </row>
    <row r="276" spans="7:9" ht="10.5">
      <c r="G276" s="227"/>
      <c r="H276" s="227"/>
      <c r="I276" s="227"/>
    </row>
    <row r="277" spans="7:9" ht="10.5">
      <c r="G277" s="227"/>
      <c r="H277" s="227"/>
      <c r="I277" s="227"/>
    </row>
    <row r="278" spans="7:9" ht="10.5">
      <c r="G278" s="227"/>
      <c r="H278" s="227"/>
      <c r="I278" s="227"/>
    </row>
    <row r="279" spans="7:9" ht="10.5">
      <c r="G279" s="227"/>
      <c r="H279" s="227"/>
      <c r="I279" s="227"/>
    </row>
    <row r="280" spans="7:9" ht="10.5">
      <c r="G280" s="227"/>
      <c r="H280" s="227"/>
      <c r="I280" s="227"/>
    </row>
    <row r="281" spans="7:9" ht="10.5">
      <c r="G281" s="227"/>
      <c r="H281" s="227"/>
      <c r="I281" s="227"/>
    </row>
    <row r="282" spans="7:9" ht="10.5">
      <c r="G282" s="227"/>
      <c r="H282" s="227"/>
      <c r="I282" s="227"/>
    </row>
  </sheetData>
  <printOptions horizontalCentered="1"/>
  <pageMargins left="0.4921259842519685" right="0.4921259842519685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0.7109375" style="268" customWidth="1"/>
    <col min="2" max="2" width="11.57421875" style="268" bestFit="1" customWidth="1"/>
    <col min="3" max="3" width="8.7109375" style="268" customWidth="1"/>
    <col min="4" max="4" width="9.57421875" style="268" bestFit="1" customWidth="1"/>
    <col min="5" max="5" width="8.7109375" style="268" customWidth="1"/>
    <col min="6" max="6" width="14.7109375" style="268" customWidth="1"/>
    <col min="7" max="16384" width="9.140625" style="269" customWidth="1"/>
  </cols>
  <sheetData>
    <row r="2" ht="12.75" customHeight="1">
      <c r="A2" s="267" t="s">
        <v>113</v>
      </c>
    </row>
    <row r="3" spans="1:6" s="231" customFormat="1" ht="33" customHeight="1">
      <c r="A3" s="270"/>
      <c r="B3" s="271">
        <v>38717</v>
      </c>
      <c r="C3" s="271"/>
      <c r="D3" s="272" t="s">
        <v>114</v>
      </c>
      <c r="E3" s="272"/>
      <c r="F3" s="273" t="s">
        <v>115</v>
      </c>
    </row>
    <row r="4" spans="1:6" s="268" customFormat="1" ht="12" customHeight="1">
      <c r="A4" s="274"/>
      <c r="B4" s="250" t="s">
        <v>0</v>
      </c>
      <c r="C4" s="250" t="s">
        <v>116</v>
      </c>
      <c r="D4" s="22" t="s">
        <v>0</v>
      </c>
      <c r="E4" s="22" t="s">
        <v>116</v>
      </c>
      <c r="F4" s="250" t="s">
        <v>116</v>
      </c>
    </row>
    <row r="5" spans="1:8" s="266" customFormat="1" ht="12.75" customHeight="1">
      <c r="A5" s="275" t="s">
        <v>117</v>
      </c>
      <c r="B5" s="276">
        <v>157990</v>
      </c>
      <c r="C5" s="277">
        <v>38.89156934953426</v>
      </c>
      <c r="D5" s="278">
        <v>144813</v>
      </c>
      <c r="E5" s="279">
        <v>38.375108998594506</v>
      </c>
      <c r="F5" s="280">
        <v>9.099321193539245</v>
      </c>
      <c r="H5" s="269"/>
    </row>
    <row r="6" spans="1:8" s="266" customFormat="1" ht="12.75" customHeight="1">
      <c r="A6" s="39" t="s">
        <v>118</v>
      </c>
      <c r="B6" s="281">
        <v>104242</v>
      </c>
      <c r="C6" s="282">
        <v>25.560706197443828</v>
      </c>
      <c r="D6" s="283">
        <v>93980</v>
      </c>
      <c r="E6" s="284">
        <v>24.969379432011714</v>
      </c>
      <c r="F6" s="285">
        <v>10.919344541391784</v>
      </c>
      <c r="H6" s="269"/>
    </row>
    <row r="7" spans="1:6" s="266" customFormat="1" ht="12.75" customHeight="1">
      <c r="A7" s="39" t="s">
        <v>119</v>
      </c>
      <c r="B7" s="281">
        <v>165230</v>
      </c>
      <c r="C7" s="282">
        <v>41.1</v>
      </c>
      <c r="D7" s="283">
        <v>158760</v>
      </c>
      <c r="E7" s="284">
        <v>42.18066267957203</v>
      </c>
      <c r="F7" s="285">
        <v>4.1</v>
      </c>
    </row>
    <row r="8" spans="1:6" s="35" customFormat="1" ht="12.75" customHeight="1">
      <c r="A8" s="39" t="s">
        <v>120</v>
      </c>
      <c r="B8" s="286">
        <v>-25624</v>
      </c>
      <c r="C8" s="287">
        <v>-6.3077256346127335</v>
      </c>
      <c r="D8" s="288">
        <v>-21172</v>
      </c>
      <c r="E8" s="289">
        <v>-5.62515111017825</v>
      </c>
      <c r="F8" s="290">
        <v>21.027772529756273</v>
      </c>
    </row>
    <row r="9" spans="1:6" s="35" customFormat="1" ht="6" customHeight="1">
      <c r="A9" s="39"/>
      <c r="B9" s="281"/>
      <c r="C9" s="282"/>
      <c r="D9" s="283"/>
      <c r="E9" s="284"/>
      <c r="F9" s="285"/>
    </row>
    <row r="10" spans="1:8" s="297" customFormat="1" ht="12.75" customHeight="1" thickBot="1">
      <c r="A10" s="291" t="s">
        <v>113</v>
      </c>
      <c r="B10" s="292">
        <v>401838</v>
      </c>
      <c r="C10" s="293">
        <v>100</v>
      </c>
      <c r="D10" s="294">
        <v>376381</v>
      </c>
      <c r="E10" s="295">
        <v>100</v>
      </c>
      <c r="F10" s="296">
        <v>6.8</v>
      </c>
      <c r="H10" s="298"/>
    </row>
    <row r="11" spans="1:8" s="297" customFormat="1" ht="12.75" customHeight="1">
      <c r="A11" s="259"/>
      <c r="B11" s="283"/>
      <c r="C11" s="284"/>
      <c r="D11" s="283"/>
      <c r="E11" s="284"/>
      <c r="F11" s="299"/>
      <c r="H11" s="298"/>
    </row>
    <row r="12" spans="1:8" s="297" customFormat="1" ht="12.75" customHeight="1">
      <c r="A12" s="259"/>
      <c r="B12" s="283"/>
      <c r="C12" s="284"/>
      <c r="D12" s="283"/>
      <c r="E12" s="284"/>
      <c r="F12" s="299"/>
      <c r="H12" s="298"/>
    </row>
    <row r="13" spans="1:8" s="297" customFormat="1" ht="12.75" customHeight="1">
      <c r="A13" s="259"/>
      <c r="B13" s="283"/>
      <c r="C13" s="284"/>
      <c r="D13" s="283"/>
      <c r="E13" s="284"/>
      <c r="F13" s="299"/>
      <c r="H13" s="298"/>
    </row>
    <row r="14" ht="10.5">
      <c r="A14" s="267" t="s">
        <v>117</v>
      </c>
    </row>
    <row r="15" spans="1:6" s="231" customFormat="1" ht="33" customHeight="1">
      <c r="A15" s="270"/>
      <c r="B15" s="271">
        <v>38717</v>
      </c>
      <c r="C15" s="271"/>
      <c r="D15" s="272" t="s">
        <v>114</v>
      </c>
      <c r="E15" s="272"/>
      <c r="F15" s="273" t="s">
        <v>115</v>
      </c>
    </row>
    <row r="16" spans="1:6" s="268" customFormat="1" ht="12" customHeight="1">
      <c r="A16" s="274"/>
      <c r="B16" s="250" t="s">
        <v>0</v>
      </c>
      <c r="C16" s="250" t="s">
        <v>116</v>
      </c>
      <c r="D16" s="22" t="s">
        <v>0</v>
      </c>
      <c r="E16" s="22" t="s">
        <v>116</v>
      </c>
      <c r="F16" s="250" t="s">
        <v>116</v>
      </c>
    </row>
    <row r="17" spans="1:6" s="266" customFormat="1" ht="12.75" customHeight="1">
      <c r="A17" s="39" t="s">
        <v>121</v>
      </c>
      <c r="B17" s="300">
        <v>106219</v>
      </c>
      <c r="C17" s="301">
        <v>67.23147034622444</v>
      </c>
      <c r="D17" s="266">
        <v>97920</v>
      </c>
      <c r="E17" s="302">
        <v>67.6182386940399</v>
      </c>
      <c r="F17" s="303">
        <v>8.475285947712408</v>
      </c>
    </row>
    <row r="18" spans="1:6" ht="12.75" customHeight="1">
      <c r="A18" s="39" t="s">
        <v>122</v>
      </c>
      <c r="B18" s="304">
        <v>5879</v>
      </c>
      <c r="C18" s="282">
        <v>3.721121589974049</v>
      </c>
      <c r="D18" s="305">
        <v>6044</v>
      </c>
      <c r="E18" s="284">
        <v>4.173658442266923</v>
      </c>
      <c r="F18" s="306">
        <v>-2.7299801455989425</v>
      </c>
    </row>
    <row r="19" spans="1:6" ht="12.75" customHeight="1">
      <c r="A19" s="39" t="s">
        <v>123</v>
      </c>
      <c r="B19" s="307">
        <v>45892</v>
      </c>
      <c r="C19" s="287">
        <v>29.147408063801507</v>
      </c>
      <c r="D19" s="308">
        <v>40849</v>
      </c>
      <c r="E19" s="289">
        <v>28.208102863693174</v>
      </c>
      <c r="F19" s="309">
        <v>12.345467453303627</v>
      </c>
    </row>
    <row r="20" spans="1:6" s="316" customFormat="1" ht="20.25" customHeight="1" thickBot="1">
      <c r="A20" s="310" t="s">
        <v>117</v>
      </c>
      <c r="B20" s="311">
        <v>157990</v>
      </c>
      <c r="C20" s="312">
        <v>100</v>
      </c>
      <c r="D20" s="313">
        <v>144813</v>
      </c>
      <c r="E20" s="314">
        <v>100</v>
      </c>
      <c r="F20" s="315">
        <v>9.099321193539245</v>
      </c>
    </row>
    <row r="21" spans="1:8" s="297" customFormat="1" ht="12.75" customHeight="1">
      <c r="A21" s="259"/>
      <c r="H21" s="298"/>
    </row>
    <row r="22" ht="12.75" customHeight="1">
      <c r="A22" s="138" t="s">
        <v>112</v>
      </c>
    </row>
    <row r="23" ht="12.75" customHeight="1">
      <c r="A23" s="138"/>
    </row>
    <row r="27" ht="10.5">
      <c r="D27" s="317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9"/>
  <sheetViews>
    <sheetView showGridLines="0" tabSelected="1" workbookViewId="0" topLeftCell="A1">
      <selection activeCell="H9" sqref="H9"/>
    </sheetView>
  </sheetViews>
  <sheetFormatPr defaultColWidth="9.140625" defaultRowHeight="12.75"/>
  <cols>
    <col min="1" max="1" width="39.00390625" style="0" customWidth="1"/>
    <col min="2" max="2" width="10.421875" style="0" bestFit="1" customWidth="1"/>
    <col min="4" max="4" width="11.140625" style="0" customWidth="1"/>
    <col min="5" max="5" width="8.421875" style="0" customWidth="1"/>
    <col min="6" max="6" width="10.57421875" style="0" customWidth="1"/>
  </cols>
  <sheetData>
    <row r="1" ht="23.25" customHeight="1"/>
    <row r="2" spans="1:6" ht="18" customHeight="1">
      <c r="A2" s="228" t="s">
        <v>124</v>
      </c>
      <c r="B2" s="318"/>
      <c r="C2" s="318"/>
      <c r="D2" s="318"/>
      <c r="E2" s="318"/>
      <c r="F2" s="318"/>
    </row>
    <row r="3" spans="1:6" ht="44.25" customHeight="1">
      <c r="A3" s="319"/>
      <c r="B3" s="320">
        <v>38717</v>
      </c>
      <c r="C3" s="320"/>
      <c r="D3" s="321">
        <v>38352</v>
      </c>
      <c r="E3" s="322"/>
      <c r="F3" s="273" t="s">
        <v>125</v>
      </c>
    </row>
    <row r="4" spans="1:6" ht="12.75">
      <c r="A4" s="323"/>
      <c r="B4" s="324" t="s">
        <v>126</v>
      </c>
      <c r="C4" s="324"/>
      <c r="D4" s="325" t="s">
        <v>126</v>
      </c>
      <c r="E4" s="325"/>
      <c r="F4" s="324"/>
    </row>
    <row r="5" spans="1:6" ht="12.75">
      <c r="A5" s="318"/>
      <c r="B5" s="326" t="s">
        <v>0</v>
      </c>
      <c r="C5" s="326" t="s">
        <v>116</v>
      </c>
      <c r="D5" s="327" t="s">
        <v>0</v>
      </c>
      <c r="E5" s="327" t="s">
        <v>116</v>
      </c>
      <c r="F5" s="326" t="s">
        <v>116</v>
      </c>
    </row>
    <row r="6" spans="1:6" ht="12.75">
      <c r="A6" s="230" t="s">
        <v>127</v>
      </c>
      <c r="B6" s="328">
        <v>42228</v>
      </c>
      <c r="C6" s="329">
        <v>30.26944884486083</v>
      </c>
      <c r="D6" s="330">
        <v>39102.72</v>
      </c>
      <c r="E6" s="331">
        <v>30.965093443142223</v>
      </c>
      <c r="F6" s="332">
        <v>7.992487479131882</v>
      </c>
    </row>
    <row r="7" spans="1:6" ht="12.75">
      <c r="A7" s="230" t="s">
        <v>128</v>
      </c>
      <c r="B7" s="333">
        <v>95887</v>
      </c>
      <c r="C7" s="334">
        <v>68.73275176156035</v>
      </c>
      <c r="D7" s="335">
        <v>85913.28</v>
      </c>
      <c r="E7" s="336">
        <v>68.03395628761483</v>
      </c>
      <c r="F7" s="285">
        <v>11.609055084382769</v>
      </c>
    </row>
    <row r="8" spans="1:6" ht="12.75">
      <c r="A8" s="230"/>
      <c r="B8" s="337"/>
      <c r="C8" s="338"/>
      <c r="D8" s="241"/>
      <c r="E8" s="339"/>
      <c r="F8" s="290"/>
    </row>
    <row r="9" spans="1:6" ht="22.5" thickBot="1">
      <c r="A9" s="340" t="s">
        <v>129</v>
      </c>
      <c r="B9" s="341">
        <v>138115</v>
      </c>
      <c r="C9" s="342">
        <v>99.00220060642118</v>
      </c>
      <c r="D9" s="343">
        <v>125016</v>
      </c>
      <c r="E9" s="344">
        <v>98.99904973075705</v>
      </c>
      <c r="F9" s="345">
        <v>10.477858834069242</v>
      </c>
    </row>
  </sheetData>
  <mergeCells count="2">
    <mergeCell ref="B3:C3"/>
    <mergeCell ref="D3:E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Paolo 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u021973</dc:creator>
  <cp:keywords/>
  <dc:description/>
  <cp:lastModifiedBy>u030250</cp:lastModifiedBy>
  <cp:lastPrinted>2005-11-14T16:42:45Z</cp:lastPrinted>
  <dcterms:created xsi:type="dcterms:W3CDTF">2003-04-29T11:17:57Z</dcterms:created>
  <dcterms:modified xsi:type="dcterms:W3CDTF">2006-06-26T09:55:19Z</dcterms:modified>
  <cp:category/>
  <cp:version/>
  <cp:contentType/>
  <cp:contentStatus/>
</cp:coreProperties>
</file>