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671" activeTab="0"/>
  </bookViews>
  <sheets>
    <sheet name="Key figures" sheetId="1" r:id="rId1"/>
    <sheet name="P&amp;L" sheetId="2" r:id="rId2"/>
    <sheet name="P&amp;L quarterly" sheetId="3" r:id="rId3"/>
    <sheet name="Balance Sheet" sheetId="4" r:id="rId4"/>
    <sheet name="Balance sheet quarterly" sheetId="5" r:id="rId5"/>
    <sheet name="TFA" sheetId="6" r:id="rId6"/>
    <sheet name="Loans" sheetId="7" r:id="rId7"/>
  </sheets>
  <definedNames>
    <definedName name="_xlnm.Print_Area" localSheetId="1">'P&amp;L'!$A$1:$D$34</definedName>
    <definedName name="_xlnm.Print_Area" localSheetId="5">'TFA'!$A$1:$F$39</definedName>
  </definedNames>
  <calcPr fullCalcOnLoad="1"/>
</workbook>
</file>

<file path=xl/sharedStrings.xml><?xml version="1.0" encoding="utf-8"?>
<sst xmlns="http://schemas.openxmlformats.org/spreadsheetml/2006/main" count="274" uniqueCount="150">
  <si>
    <t>CONSOLIDATED STATEMENT OF INCOME (€/mil)</t>
  </si>
  <si>
    <t>Net interest income</t>
  </si>
  <si>
    <t>Net commissions and other net dealing revenues</t>
  </si>
  <si>
    <t>Administrative costs</t>
  </si>
  <si>
    <t>Operating income</t>
  </si>
  <si>
    <t>Provisions and net adjustments to loans and financial fixed assets</t>
  </si>
  <si>
    <t>Income before extraordinary items</t>
  </si>
  <si>
    <t>Net income of the Group</t>
  </si>
  <si>
    <t>CONSOLIDATED BALANCE SHEET (€/mil)</t>
  </si>
  <si>
    <t>Total assets</t>
  </si>
  <si>
    <t>Loans to customers (excluding NPLs and SGA loans)</t>
  </si>
  <si>
    <t>Securities</t>
  </si>
  <si>
    <t>Equity investments</t>
  </si>
  <si>
    <t>Subordinated liabilities</t>
  </si>
  <si>
    <t>Shareholders' equity of the Group</t>
  </si>
  <si>
    <t>CUSTOMER FINANCIAL ASSETS (€/mil)</t>
  </si>
  <si>
    <t>Customer financial assets</t>
  </si>
  <si>
    <t>- Direct deposits</t>
  </si>
  <si>
    <t>- Indirect deposits</t>
  </si>
  <si>
    <t xml:space="preserve">   - Asset management</t>
  </si>
  <si>
    <t xml:space="preserve">   - Asset administration</t>
  </si>
  <si>
    <t>PROFITABILITY RATIOS (%)</t>
  </si>
  <si>
    <t>Net commissions / Administrative costs</t>
  </si>
  <si>
    <t>CREDIT RISK RATIOS (%)</t>
  </si>
  <si>
    <t>Net non-performing loans / Net loans to customers</t>
  </si>
  <si>
    <t>Net problem loans and loans in restructuring / Net loans to customers</t>
  </si>
  <si>
    <t>Tier 1 ratio</t>
  </si>
  <si>
    <t>Total ratio</t>
  </si>
  <si>
    <t>SHARES</t>
  </si>
  <si>
    <t>Number of shares (millions)</t>
  </si>
  <si>
    <t>Quoted price per share (€)</t>
  </si>
  <si>
    <t xml:space="preserve">   - average</t>
  </si>
  <si>
    <t xml:space="preserve">   - low</t>
  </si>
  <si>
    <t xml:space="preserve">   - high</t>
  </si>
  <si>
    <t>Earnings / Average number of shares in circulation (€)</t>
  </si>
  <si>
    <t>Dividend per share (€)</t>
  </si>
  <si>
    <t>Dividend per share / Average annual price (%)</t>
  </si>
  <si>
    <t>OPERATING STRUCTURE</t>
  </si>
  <si>
    <t>Employees</t>
  </si>
  <si>
    <t>Domestic branches</t>
  </si>
  <si>
    <t>Foreign branches and representative offices</t>
  </si>
  <si>
    <t>Financial planners</t>
  </si>
  <si>
    <t>KEY FIGURES</t>
  </si>
  <si>
    <t>Book value per share (€)</t>
  </si>
  <si>
    <t xml:space="preserve">Annualized RoE </t>
  </si>
  <si>
    <t xml:space="preserve">Cost / Income ratio </t>
  </si>
  <si>
    <t xml:space="preserve">SOLVENCY RATIOS (%) </t>
  </si>
  <si>
    <t>H104</t>
  </si>
  <si>
    <t xml:space="preserve">H103 pro forma </t>
  </si>
  <si>
    <t>Change H104/ H103 pro forma(%)</t>
  </si>
  <si>
    <t>Total Risk ratio</t>
  </si>
  <si>
    <t>CONSOLIDATED STATEMENT OF INCOME</t>
  </si>
  <si>
    <t>H103 pro-forma(1)</t>
  </si>
  <si>
    <t xml:space="preserve">Change H104/H103   pro-forma(%)  </t>
  </si>
  <si>
    <t>(€/mil)</t>
  </si>
  <si>
    <t>NET INTEREST INCOME</t>
  </si>
  <si>
    <t>Profits and losses from financial transactions and dividends on shares</t>
  </si>
  <si>
    <t>Profits from companies carried at equity and dividends from shareholdings</t>
  </si>
  <si>
    <t>NET INTEREST AND OTHER BANKING INCOME</t>
  </si>
  <si>
    <t xml:space="preserve">        - personnel</t>
  </si>
  <si>
    <t xml:space="preserve">        - other administrative costs</t>
  </si>
  <si>
    <t xml:space="preserve">        - indirect duties and taxes</t>
  </si>
  <si>
    <t>Other operating income, net</t>
  </si>
  <si>
    <t>Adjustments to tangible and intangible fixed assets</t>
  </si>
  <si>
    <t>OPERATING INCOME</t>
  </si>
  <si>
    <t>Adjustments to goodwill and merger and consolidation differences</t>
  </si>
  <si>
    <t>- provisions for risks and charges</t>
  </si>
  <si>
    <t>-</t>
  </si>
  <si>
    <t>- adjustments to loans and provisions for guarantees  and commitments</t>
  </si>
  <si>
    <t>- net adjustments to financial fixed assets</t>
  </si>
  <si>
    <t>n.s.</t>
  </si>
  <si>
    <t>INCOME BEFORE EXTRAORDINARY ITEMS</t>
  </si>
  <si>
    <t>Net extraordinary income</t>
  </si>
  <si>
    <t>INCOME BEFORE TAXES</t>
  </si>
  <si>
    <t>Income taxes for the period</t>
  </si>
  <si>
    <t>Change in reserves for general banking risks</t>
  </si>
  <si>
    <t>Income attributable to minority interests</t>
  </si>
  <si>
    <t>NET INCOME</t>
  </si>
  <si>
    <t>(1)The pro forma data for the first half of 2003 have been prepared to allow a comparison on a consistent basis with those of 2004. the pro forma reflects, as per usual, the exclusion from line-by-line consolidation of Banque Sanpaolo from 1 January 2003.</t>
  </si>
  <si>
    <t xml:space="preserve">(2) To ensure a greater comparability with 2003, the items concerning dividend taxation included in “Profits from companies valued at net equity and dividends from shareholdings” are restated in “Taxes for the period”. </t>
  </si>
  <si>
    <t>QUARTERLY ANALISYS OF THE RECLASSIFIED STATEMENT OF INCOME</t>
  </si>
  <si>
    <t>Second</t>
  </si>
  <si>
    <t>First</t>
  </si>
  <si>
    <t xml:space="preserve">Fourth </t>
  </si>
  <si>
    <t xml:space="preserve">Third </t>
  </si>
  <si>
    <t>quarter</t>
  </si>
  <si>
    <t xml:space="preserve">quarter </t>
  </si>
  <si>
    <t>pro forma (1)</t>
  </si>
  <si>
    <t xml:space="preserve">(1) The pro forma data for the first three quarters of 2003 have been prepared to allow a comparison on a consistent basis. The pro forma figures reflect, as per usual, the line-by-line consolidation of Inter-Europa Bank and proportional consolidation of </t>
  </si>
  <si>
    <t>RECLASSIFIED CONSOLIDATED BALANCE SHEET</t>
  </si>
  <si>
    <t>ASSETS</t>
  </si>
  <si>
    <t>(%)</t>
  </si>
  <si>
    <t>Cash and deposits with central banks and post offices</t>
  </si>
  <si>
    <t>Loans</t>
  </si>
  <si>
    <t xml:space="preserve">   - due from banks</t>
  </si>
  <si>
    <t xml:space="preserve">   - loans to customers</t>
  </si>
  <si>
    <t>Dealing securities</t>
  </si>
  <si>
    <t>Fixed assets</t>
  </si>
  <si>
    <t xml:space="preserve">   - investment securities</t>
  </si>
  <si>
    <t xml:space="preserve">   - equity investments</t>
  </si>
  <si>
    <t xml:space="preserve">   - intangible fixed assets</t>
  </si>
  <si>
    <t xml:space="preserve">   - tangible fixed assets</t>
  </si>
  <si>
    <t>Differences arising on consolidation and on application of the equity method</t>
  </si>
  <si>
    <t>Other assets</t>
  </si>
  <si>
    <t>LIABILITIES</t>
  </si>
  <si>
    <t>Payables</t>
  </si>
  <si>
    <t xml:space="preserve">   - due to banks</t>
  </si>
  <si>
    <t xml:space="preserve">   - due to customers and securities issued</t>
  </si>
  <si>
    <t>Provisions</t>
  </si>
  <si>
    <t xml:space="preserve">   - for taxation</t>
  </si>
  <si>
    <t xml:space="preserve">   - for termination indemnities</t>
  </si>
  <si>
    <t xml:space="preserve">   - for risks and charges</t>
  </si>
  <si>
    <t xml:space="preserve">   - for pensions and similar</t>
  </si>
  <si>
    <t>Other liabilities</t>
  </si>
  <si>
    <t>Minority interests</t>
  </si>
  <si>
    <t>Shareholders' equity</t>
  </si>
  <si>
    <t>Total liabilities</t>
  </si>
  <si>
    <t>(1) The pro forma data at 30/06/2003, were prepared to allow comparison on a consistent basis. The pro forma situations reflect conventionally the exclusion from the area of full consolidation of Banque Sanpaolo from 1/1/2003</t>
  </si>
  <si>
    <r>
      <t xml:space="preserve">30/06/2003     pro forma </t>
    </r>
    <r>
      <rPr>
        <sz val="6"/>
        <rFont val="Verdana"/>
        <family val="2"/>
      </rPr>
      <t>(1)</t>
    </r>
  </si>
  <si>
    <r>
      <t xml:space="preserve">Change 30/06/2004-    30/06/2004       pro forma </t>
    </r>
    <r>
      <rPr>
        <sz val="6"/>
        <rFont val="Verdana"/>
        <family val="2"/>
      </rPr>
      <t>(1)</t>
    </r>
  </si>
  <si>
    <t>QUARTERLY ANALISYS OF THE RECLASSIFIED CONSOLIDATED BALANCE SHEET</t>
  </si>
  <si>
    <t xml:space="preserve">   - due to customers and</t>
  </si>
  <si>
    <t xml:space="preserve">     securities issued</t>
  </si>
  <si>
    <t xml:space="preserve">Shareholders' equity </t>
  </si>
  <si>
    <t>(1)The pro forma data for the first three quarters of 2003 were prepared to allow consistent comparison with the data at 30/06/2004. The pro forma situations reflect conventionally the full consolidation of Inter-Europa Bank and proportional consolidation</t>
  </si>
  <si>
    <r>
      <t xml:space="preserve">pro forma </t>
    </r>
    <r>
      <rPr>
        <sz val="6"/>
        <rFont val="Verdana"/>
        <family val="2"/>
      </rPr>
      <t>(1)</t>
    </r>
  </si>
  <si>
    <t>30/06/2003                                            pro-forma</t>
  </si>
  <si>
    <t>Change 30/06/04- 30/06/03 pro-forma</t>
  </si>
  <si>
    <t>Amount</t>
  </si>
  <si>
    <t>%</t>
  </si>
  <si>
    <t>Asset management</t>
  </si>
  <si>
    <t>Asset administration</t>
  </si>
  <si>
    <t>Direct deposits</t>
  </si>
  <si>
    <t>Mutual funds and fund-based</t>
  </si>
  <si>
    <t>portfolio management</t>
  </si>
  <si>
    <t>Portfolio management</t>
  </si>
  <si>
    <t>Life technical reserves</t>
  </si>
  <si>
    <t>Direct customer deposits</t>
  </si>
  <si>
    <t>Current accounts and deposits</t>
  </si>
  <si>
    <t>Certificates of deposits</t>
  </si>
  <si>
    <t>Bonds</t>
  </si>
  <si>
    <t>Commercial paper</t>
  </si>
  <si>
    <t>Repurchase agreements and securities lending</t>
  </si>
  <si>
    <t>Other deposits</t>
  </si>
  <si>
    <t>Loans to customers</t>
  </si>
  <si>
    <t>Short-term loans</t>
  </si>
  <si>
    <t>Medium- and long-term loans</t>
  </si>
  <si>
    <t>Loans to customers excluding NPLs and SGA loans</t>
  </si>
  <si>
    <t>Non-performing loans</t>
  </si>
  <si>
    <t>SGA loans</t>
  </si>
</sst>
</file>

<file path=xl/styles.xml><?xml version="1.0" encoding="utf-8"?>
<styleSheet xmlns="http://schemas.openxmlformats.org/spreadsheetml/2006/main">
  <numFmts count="3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#,##0.0"/>
    <numFmt numFmtId="184" formatCode="#,##0.000"/>
    <numFmt numFmtId="185" formatCode="0.0%"/>
    <numFmt numFmtId="186" formatCode="#,##0;\-#,##0;&quot;-&quot;"/>
    <numFmt numFmtId="187" formatCode="\+0.0;\-0.0;\-_-"/>
    <numFmt numFmtId="188" formatCode="d\-mmm"/>
    <numFmt numFmtId="189" formatCode="d/m"/>
    <numFmt numFmtId="190" formatCode="d/m/yyyy"/>
    <numFmt numFmtId="191" formatCode="\+0.0;\ \-0.0;\-_-"/>
    <numFmt numFmtId="192" formatCode="_-#,##0_-;\-#,##0_-;_-* &quot;-&quot;_-;_-@_-"/>
    <numFmt numFmtId="193" formatCode="_-* #,##0.0_-;\-* #,##0.0_-;_-* &quot;-&quot;_-;_-@_-"/>
  </numFmts>
  <fonts count="19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i/>
      <sz val="8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Verdana"/>
      <family val="2"/>
    </font>
    <font>
      <sz val="9"/>
      <name val="Times New Roman"/>
      <family val="1"/>
    </font>
    <font>
      <sz val="10"/>
      <name val="Verdana"/>
      <family val="2"/>
    </font>
    <font>
      <i/>
      <sz val="7"/>
      <name val="Verdana"/>
      <family val="2"/>
    </font>
    <font>
      <sz val="7"/>
      <name val="Arial"/>
      <family val="0"/>
    </font>
    <font>
      <i/>
      <sz val="8"/>
      <name val="Times New Roman"/>
      <family val="1"/>
    </font>
    <font>
      <sz val="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Verdana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justify"/>
    </xf>
    <xf numFmtId="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83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2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85" fontId="1" fillId="0" borderId="0" xfId="19" applyNumberFormat="1" applyFont="1" applyAlignment="1">
      <alignment/>
    </xf>
    <xf numFmtId="185" fontId="1" fillId="0" borderId="1" xfId="19" applyNumberFormat="1" applyFont="1" applyBorder="1" applyAlignment="1">
      <alignment/>
    </xf>
    <xf numFmtId="0" fontId="6" fillId="0" borderId="0" xfId="0" applyFont="1" applyAlignment="1">
      <alignment/>
    </xf>
    <xf numFmtId="185" fontId="1" fillId="0" borderId="0" xfId="19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top"/>
    </xf>
    <xf numFmtId="185" fontId="4" fillId="0" borderId="2" xfId="19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Fill="1" applyAlignment="1">
      <alignment vertical="top"/>
    </xf>
    <xf numFmtId="185" fontId="1" fillId="0" borderId="0" xfId="19" applyNumberFormat="1" applyFont="1" applyFill="1" applyAlignment="1">
      <alignment horizontal="right" vertical="top"/>
    </xf>
    <xf numFmtId="3" fontId="4" fillId="0" borderId="2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 quotePrefix="1">
      <alignment horizontal="right" vertical="top"/>
    </xf>
    <xf numFmtId="3" fontId="1" fillId="0" borderId="0" xfId="0" applyNumberFormat="1" applyFont="1" applyFill="1" applyAlignment="1" quotePrefix="1">
      <alignment horizontal="right" vertical="top"/>
    </xf>
    <xf numFmtId="0" fontId="4" fillId="0" borderId="2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 quotePrefix="1">
      <alignment horizontal="left" indent="2"/>
    </xf>
    <xf numFmtId="0" fontId="1" fillId="0" borderId="0" xfId="0" applyFont="1" applyFill="1" applyAlignment="1" quotePrefix="1">
      <alignment horizontal="right" vertical="top" wrapText="1"/>
    </xf>
    <xf numFmtId="3" fontId="1" fillId="0" borderId="0" xfId="0" applyNumberFormat="1" applyFont="1" applyFill="1" applyAlignment="1" quotePrefix="1">
      <alignment horizontal="right" wrapText="1"/>
    </xf>
    <xf numFmtId="0" fontId="1" fillId="0" borderId="0" xfId="0" applyFont="1" applyAlignment="1" quotePrefix="1">
      <alignment horizontal="left" wrapText="1" indent="2"/>
    </xf>
    <xf numFmtId="0" fontId="1" fillId="0" borderId="0" xfId="0" applyFont="1" applyFill="1" applyAlignment="1" quotePrefix="1">
      <alignment horizontal="right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wrapText="1"/>
    </xf>
    <xf numFmtId="0" fontId="1" fillId="0" borderId="0" xfId="0" applyFont="1" applyAlignment="1" quotePrefix="1">
      <alignment horizontal="right" wrapText="1"/>
    </xf>
    <xf numFmtId="3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0" fontId="4" fillId="0" borderId="2" xfId="0" applyFont="1" applyFill="1" applyBorder="1" applyAlignment="1">
      <alignment vertical="top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185" fontId="4" fillId="0" borderId="2" xfId="19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14" fontId="1" fillId="0" borderId="3" xfId="0" applyNumberFormat="1" applyFont="1" applyFill="1" applyBorder="1" applyAlignment="1">
      <alignment horizontal="right" vertical="top" wrapText="1"/>
    </xf>
    <xf numFmtId="190" fontId="1" fillId="0" borderId="3" xfId="0" applyNumberFormat="1" applyFont="1" applyFill="1" applyBorder="1" applyAlignment="1">
      <alignment horizontal="right" vertical="top" wrapText="1"/>
    </xf>
    <xf numFmtId="190" fontId="1" fillId="0" borderId="3" xfId="0" applyNumberFormat="1" applyFont="1" applyFill="1" applyBorder="1" applyAlignment="1">
      <alignment horizontal="centerContinuous" vertical="top" wrapText="1"/>
    </xf>
    <xf numFmtId="0" fontId="1" fillId="0" borderId="3" xfId="0" applyFont="1" applyFill="1" applyBorder="1" applyAlignment="1">
      <alignment horizontal="right" vertical="top" wrapText="1"/>
    </xf>
    <xf numFmtId="190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 vertical="top"/>
    </xf>
    <xf numFmtId="9" fontId="1" fillId="0" borderId="0" xfId="19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183" fontId="1" fillId="0" borderId="0" xfId="19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vertical="top"/>
    </xf>
    <xf numFmtId="183" fontId="1" fillId="0" borderId="0" xfId="0" applyNumberFormat="1" applyFont="1" applyFill="1" applyBorder="1" applyAlignment="1" quotePrefix="1">
      <alignment horizontal="right" vertical="top"/>
    </xf>
    <xf numFmtId="179" fontId="1" fillId="0" borderId="0" xfId="0" applyNumberFormat="1" applyFont="1" applyFill="1" applyBorder="1" applyAlignment="1">
      <alignment horizontal="right" vertical="top"/>
    </xf>
    <xf numFmtId="3" fontId="1" fillId="0" borderId="0" xfId="18" applyNumberFormat="1" applyFont="1" applyFill="1" applyBorder="1" applyAlignment="1">
      <alignment horizontal="right" vertical="top"/>
    </xf>
    <xf numFmtId="3" fontId="1" fillId="0" borderId="0" xfId="18" applyNumberFormat="1" applyFont="1" applyFill="1" applyBorder="1" applyAlignment="1">
      <alignment vertical="top"/>
    </xf>
    <xf numFmtId="179" fontId="1" fillId="0" borderId="0" xfId="18" applyNumberFormat="1" applyFont="1" applyFill="1" applyBorder="1" applyAlignment="1">
      <alignment vertical="top"/>
    </xf>
    <xf numFmtId="179" fontId="1" fillId="0" borderId="0" xfId="18" applyNumberFormat="1" applyFont="1" applyFill="1" applyBorder="1" applyAlignment="1">
      <alignment horizontal="right" vertical="top"/>
    </xf>
    <xf numFmtId="3" fontId="1" fillId="0" borderId="1" xfId="18" applyNumberFormat="1" applyFont="1" applyFill="1" applyBorder="1" applyAlignment="1">
      <alignment vertical="top"/>
    </xf>
    <xf numFmtId="183" fontId="1" fillId="0" borderId="1" xfId="19" applyNumberFormat="1" applyFont="1" applyFill="1" applyBorder="1" applyAlignment="1">
      <alignment horizontal="right" vertical="top"/>
    </xf>
    <xf numFmtId="179" fontId="1" fillId="0" borderId="1" xfId="18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right" vertical="top"/>
    </xf>
    <xf numFmtId="192" fontId="1" fillId="0" borderId="0" xfId="18" applyNumberFormat="1" applyFont="1" applyFill="1" applyBorder="1" applyAlignment="1">
      <alignment vertical="top"/>
    </xf>
    <xf numFmtId="191" fontId="1" fillId="0" borderId="0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wrapText="1"/>
    </xf>
    <xf numFmtId="3" fontId="4" fillId="0" borderId="4" xfId="18" applyNumberFormat="1" applyFont="1" applyFill="1" applyBorder="1" applyAlignment="1">
      <alignment horizontal="right"/>
    </xf>
    <xf numFmtId="193" fontId="4" fillId="0" borderId="4" xfId="18" applyNumberFormat="1" applyFont="1" applyFill="1" applyBorder="1" applyAlignment="1">
      <alignment vertical="center"/>
    </xf>
    <xf numFmtId="3" fontId="4" fillId="0" borderId="4" xfId="18" applyNumberFormat="1" applyFont="1" applyFill="1" applyBorder="1" applyAlignment="1">
      <alignment/>
    </xf>
    <xf numFmtId="179" fontId="4" fillId="0" borderId="4" xfId="18" applyNumberFormat="1" applyFont="1" applyFill="1" applyBorder="1" applyAlignment="1">
      <alignment/>
    </xf>
    <xf numFmtId="183" fontId="4" fillId="0" borderId="4" xfId="0" applyNumberFormat="1" applyFont="1" applyFill="1" applyBorder="1" applyAlignment="1" quotePrefix="1">
      <alignment horizontal="right"/>
    </xf>
    <xf numFmtId="179" fontId="4" fillId="0" borderId="0" xfId="18" applyNumberFormat="1" applyFont="1" applyFill="1" applyBorder="1" applyAlignment="1">
      <alignment/>
    </xf>
    <xf numFmtId="41" fontId="1" fillId="0" borderId="0" xfId="18" applyFont="1" applyFill="1" applyAlignment="1">
      <alignment vertical="top"/>
    </xf>
    <xf numFmtId="0" fontId="17" fillId="0" borderId="1" xfId="0" applyFont="1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1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193" fontId="1" fillId="0" borderId="0" xfId="18" applyNumberFormat="1" applyFont="1" applyFill="1" applyBorder="1" applyAlignment="1">
      <alignment vertical="top"/>
    </xf>
    <xf numFmtId="179" fontId="1" fillId="0" borderId="0" xfId="19" applyNumberFormat="1" applyFont="1" applyFill="1" applyAlignment="1">
      <alignment vertical="top"/>
    </xf>
    <xf numFmtId="179" fontId="1" fillId="0" borderId="0" xfId="19" applyNumberFormat="1" applyFont="1" applyFill="1" applyAlignment="1" quotePrefix="1">
      <alignment horizontal="right" vertical="top"/>
    </xf>
    <xf numFmtId="193" fontId="1" fillId="0" borderId="0" xfId="18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top"/>
    </xf>
    <xf numFmtId="193" fontId="1" fillId="0" borderId="1" xfId="18" applyNumberFormat="1" applyFont="1" applyFill="1" applyBorder="1" applyAlignment="1">
      <alignment vertical="center"/>
    </xf>
    <xf numFmtId="179" fontId="1" fillId="0" borderId="1" xfId="19" applyNumberFormat="1" applyFont="1" applyFill="1" applyBorder="1" applyAlignment="1">
      <alignment vertical="top"/>
    </xf>
    <xf numFmtId="179" fontId="1" fillId="0" borderId="1" xfId="19" applyNumberFormat="1" applyFont="1" applyFill="1" applyBorder="1" applyAlignment="1" quotePrefix="1">
      <alignment horizontal="right" vertical="top"/>
    </xf>
    <xf numFmtId="185" fontId="1" fillId="0" borderId="0" xfId="19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193" fontId="4" fillId="0" borderId="0" xfId="18" applyNumberFormat="1" applyFont="1" applyFill="1" applyBorder="1" applyAlignment="1">
      <alignment vertical="center"/>
    </xf>
    <xf numFmtId="179" fontId="4" fillId="0" borderId="0" xfId="19" applyNumberFormat="1" applyFont="1" applyFill="1" applyBorder="1" applyAlignment="1">
      <alignment vertical="top"/>
    </xf>
    <xf numFmtId="179" fontId="4" fillId="0" borderId="0" xfId="19" applyNumberFormat="1" applyFont="1" applyFill="1" applyBorder="1" applyAlignment="1" quotePrefix="1">
      <alignment horizontal="right" vertical="top"/>
    </xf>
    <xf numFmtId="0" fontId="4" fillId="0" borderId="4" xfId="0" applyFont="1" applyFill="1" applyBorder="1" applyAlignment="1">
      <alignment vertical="top"/>
    </xf>
    <xf numFmtId="179" fontId="4" fillId="0" borderId="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85" fontId="1" fillId="0" borderId="0" xfId="19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8" fillId="0" borderId="0" xfId="0" applyFont="1" applyFill="1" applyAlignment="1">
      <alignment/>
    </xf>
    <xf numFmtId="179" fontId="1" fillId="0" borderId="0" xfId="19" applyNumberFormat="1" applyFont="1" applyFill="1" applyAlignment="1">
      <alignment horizontal="right" vertical="top"/>
    </xf>
    <xf numFmtId="3" fontId="4" fillId="0" borderId="4" xfId="0" applyNumberFormat="1" applyFont="1" applyFill="1" applyBorder="1" applyAlignment="1">
      <alignment vertical="top"/>
    </xf>
    <xf numFmtId="179" fontId="4" fillId="0" borderId="4" xfId="19" applyNumberFormat="1" applyFont="1" applyFill="1" applyBorder="1" applyAlignment="1">
      <alignment vertical="top"/>
    </xf>
    <xf numFmtId="179" fontId="4" fillId="0" borderId="4" xfId="19" applyNumberFormat="1" applyFont="1" applyFill="1" applyBorder="1" applyAlignment="1" quotePrefix="1">
      <alignment horizontal="right" vertical="top"/>
    </xf>
    <xf numFmtId="14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192" fontId="1" fillId="2" borderId="0" xfId="18" applyNumberFormat="1" applyFont="1" applyFill="1" applyBorder="1" applyAlignment="1" applyProtection="1">
      <alignment vertical="center"/>
      <protection locked="0"/>
    </xf>
    <xf numFmtId="179" fontId="1" fillId="2" borderId="0" xfId="19" applyNumberFormat="1" applyFont="1" applyFill="1" applyBorder="1" applyAlignment="1" applyProtection="1">
      <alignment vertical="center"/>
      <protection locked="0"/>
    </xf>
    <xf numFmtId="192" fontId="1" fillId="0" borderId="0" xfId="18" applyNumberFormat="1" applyFont="1" applyFill="1" applyBorder="1" applyAlignment="1" applyProtection="1">
      <alignment vertical="center"/>
      <protection locked="0"/>
    </xf>
    <xf numFmtId="179" fontId="1" fillId="0" borderId="0" xfId="19" applyNumberFormat="1" applyFont="1" applyFill="1" applyBorder="1" applyAlignment="1" applyProtection="1">
      <alignment vertical="center"/>
      <protection locked="0"/>
    </xf>
    <xf numFmtId="191" fontId="1" fillId="2" borderId="0" xfId="19" applyNumberFormat="1" applyFont="1" applyFill="1" applyBorder="1" applyAlignment="1" applyProtection="1">
      <alignment horizontal="right" vertical="center"/>
      <protection locked="0"/>
    </xf>
    <xf numFmtId="192" fontId="1" fillId="2" borderId="1" xfId="18" applyNumberFormat="1" applyFont="1" applyFill="1" applyBorder="1" applyAlignment="1" applyProtection="1">
      <alignment/>
      <protection locked="0"/>
    </xf>
    <xf numFmtId="179" fontId="1" fillId="2" borderId="1" xfId="19" applyNumberFormat="1" applyFont="1" applyFill="1" applyBorder="1" applyAlignment="1" applyProtection="1">
      <alignment vertical="center"/>
      <protection locked="0"/>
    </xf>
    <xf numFmtId="192" fontId="1" fillId="0" borderId="1" xfId="18" applyNumberFormat="1" applyFont="1" applyFill="1" applyBorder="1" applyAlignment="1" applyProtection="1">
      <alignment/>
      <protection locked="0"/>
    </xf>
    <xf numFmtId="179" fontId="1" fillId="0" borderId="1" xfId="19" applyNumberFormat="1" applyFont="1" applyFill="1" applyBorder="1" applyAlignment="1" applyProtection="1">
      <alignment vertical="center"/>
      <protection locked="0"/>
    </xf>
    <xf numFmtId="191" fontId="1" fillId="2" borderId="1" xfId="19" applyNumberFormat="1" applyFont="1" applyFill="1" applyBorder="1" applyAlignment="1" applyProtection="1">
      <alignment horizontal="right"/>
      <protection locked="0"/>
    </xf>
    <xf numFmtId="192" fontId="1" fillId="2" borderId="0" xfId="18" applyNumberFormat="1" applyFont="1" applyFill="1" applyBorder="1" applyAlignment="1" applyProtection="1">
      <alignment/>
      <protection locked="0"/>
    </xf>
    <xf numFmtId="192" fontId="1" fillId="0" borderId="0" xfId="18" applyNumberFormat="1" applyFont="1" applyFill="1" applyBorder="1" applyAlignment="1" applyProtection="1">
      <alignment/>
      <protection locked="0"/>
    </xf>
    <xf numFmtId="191" fontId="1" fillId="2" borderId="0" xfId="19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 wrapText="1"/>
    </xf>
    <xf numFmtId="192" fontId="4" fillId="2" borderId="0" xfId="18" applyNumberFormat="1" applyFont="1" applyFill="1" applyBorder="1" applyAlignment="1" applyProtection="1">
      <alignment vertical="top"/>
      <protection locked="0"/>
    </xf>
    <xf numFmtId="192" fontId="4" fillId="0" borderId="0" xfId="18" applyNumberFormat="1" applyFont="1" applyFill="1" applyBorder="1" applyAlignment="1" applyProtection="1">
      <alignment vertical="top"/>
      <protection locked="0"/>
    </xf>
    <xf numFmtId="191" fontId="4" fillId="2" borderId="0" xfId="19" applyNumberFormat="1" applyFont="1" applyFill="1" applyBorder="1" applyAlignment="1" applyProtection="1">
      <alignment horizontal="right" vertical="top"/>
      <protection locked="0"/>
    </xf>
    <xf numFmtId="192" fontId="1" fillId="2" borderId="0" xfId="18" applyNumberFormat="1" applyFont="1" applyFill="1" applyBorder="1" applyAlignment="1" applyProtection="1">
      <alignment vertical="top"/>
      <protection locked="0"/>
    </xf>
    <xf numFmtId="192" fontId="1" fillId="0" borderId="0" xfId="18" applyNumberFormat="1" applyFont="1" applyFill="1" applyBorder="1" applyAlignment="1" applyProtection="1">
      <alignment vertical="top"/>
      <protection locked="0"/>
    </xf>
    <xf numFmtId="191" fontId="1" fillId="2" borderId="0" xfId="19" applyNumberFormat="1" applyFont="1" applyFill="1" applyBorder="1" applyAlignment="1" applyProtection="1">
      <alignment horizontal="right" vertical="top"/>
      <protection locked="0"/>
    </xf>
    <xf numFmtId="192" fontId="1" fillId="2" borderId="1" xfId="18" applyNumberFormat="1" applyFont="1" applyFill="1" applyBorder="1" applyAlignment="1" applyProtection="1">
      <alignment vertical="top"/>
      <protection locked="0"/>
    </xf>
    <xf numFmtId="192" fontId="1" fillId="0" borderId="1" xfId="18" applyNumberFormat="1" applyFont="1" applyFill="1" applyBorder="1" applyAlignment="1" applyProtection="1">
      <alignment vertical="top"/>
      <protection locked="0"/>
    </xf>
    <xf numFmtId="191" fontId="1" fillId="2" borderId="1" xfId="19" applyNumberFormat="1" applyFont="1" applyFill="1" applyBorder="1" applyAlignment="1" applyProtection="1">
      <alignment horizontal="right" vertical="top"/>
      <protection locked="0"/>
    </xf>
    <xf numFmtId="192" fontId="4" fillId="2" borderId="1" xfId="18" applyNumberFormat="1" applyFont="1" applyFill="1" applyBorder="1" applyAlignment="1" applyProtection="1">
      <alignment vertical="center"/>
      <protection locked="0"/>
    </xf>
    <xf numFmtId="192" fontId="4" fillId="0" borderId="1" xfId="18" applyNumberFormat="1" applyFont="1" applyFill="1" applyBorder="1" applyAlignment="1" applyProtection="1">
      <alignment vertical="center"/>
      <protection locked="0"/>
    </xf>
    <xf numFmtId="191" fontId="4" fillId="2" borderId="1" xfId="19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0.8515625" style="0" customWidth="1"/>
    <col min="2" max="2" width="13.57421875" style="13" customWidth="1"/>
    <col min="3" max="3" width="15.421875" style="0" customWidth="1"/>
    <col min="4" max="4" width="16.57421875" style="0" customWidth="1"/>
  </cols>
  <sheetData>
    <row r="1" spans="1:4" s="13" customFormat="1" ht="26.25" customHeight="1">
      <c r="A1" s="30" t="s">
        <v>42</v>
      </c>
      <c r="B1" s="31"/>
      <c r="C1" s="31"/>
      <c r="D1" s="31"/>
    </row>
    <row r="2" s="13" customFormat="1" ht="11.25" customHeight="1"/>
    <row r="3" spans="1:4" s="19" customFormat="1" ht="37.5" customHeight="1">
      <c r="A3" s="14"/>
      <c r="B3" s="17" t="s">
        <v>47</v>
      </c>
      <c r="C3" s="17" t="s">
        <v>48</v>
      </c>
      <c r="D3" s="17" t="s">
        <v>49</v>
      </c>
    </row>
    <row r="4" s="13" customFormat="1" ht="21.75">
      <c r="A4" s="15" t="s">
        <v>0</v>
      </c>
    </row>
    <row r="5" spans="1:4" s="13" customFormat="1" ht="12.75">
      <c r="A5" s="1" t="s">
        <v>1</v>
      </c>
      <c r="B5" s="4">
        <v>1811</v>
      </c>
      <c r="C5" s="4">
        <v>1856</v>
      </c>
      <c r="D5" s="21">
        <f>B5/C5-1</f>
        <v>-0.024245689655172376</v>
      </c>
    </row>
    <row r="6" spans="1:4" s="13" customFormat="1" ht="16.5" customHeight="1">
      <c r="A6" s="1" t="s">
        <v>2</v>
      </c>
      <c r="B6" s="4">
        <v>1602</v>
      </c>
      <c r="C6" s="4">
        <v>1395</v>
      </c>
      <c r="D6" s="21">
        <f aca="true" t="shared" si="0" ref="D6:D13">B6/C6-1</f>
        <v>0.1483870967741936</v>
      </c>
    </row>
    <row r="7" spans="1:4" s="13" customFormat="1" ht="12.75">
      <c r="A7" s="1" t="s">
        <v>3</v>
      </c>
      <c r="B7" s="4">
        <v>-2258</v>
      </c>
      <c r="C7" s="4">
        <v>-2268</v>
      </c>
      <c r="D7" s="21">
        <f t="shared" si="0"/>
        <v>-0.0044091710758377145</v>
      </c>
    </row>
    <row r="8" spans="1:4" s="13" customFormat="1" ht="12.75">
      <c r="A8" s="1" t="s">
        <v>4</v>
      </c>
      <c r="B8" s="4">
        <v>1493</v>
      </c>
      <c r="C8" s="4">
        <v>1331</v>
      </c>
      <c r="D8" s="21">
        <f t="shared" si="0"/>
        <v>0.1217129977460556</v>
      </c>
    </row>
    <row r="9" spans="1:4" s="13" customFormat="1" ht="21.75">
      <c r="A9" s="1" t="s">
        <v>5</v>
      </c>
      <c r="B9" s="4">
        <v>-365</v>
      </c>
      <c r="C9" s="4">
        <v>-314</v>
      </c>
      <c r="D9" s="21">
        <f t="shared" si="0"/>
        <v>0.16242038216560517</v>
      </c>
    </row>
    <row r="10" spans="1:4" s="13" customFormat="1" ht="12.75">
      <c r="A10" s="1" t="s">
        <v>6</v>
      </c>
      <c r="B10" s="4">
        <v>1056</v>
      </c>
      <c r="C10" s="4">
        <v>937</v>
      </c>
      <c r="D10" s="21">
        <f t="shared" si="0"/>
        <v>0.12700106723585902</v>
      </c>
    </row>
    <row r="11" spans="1:4" s="13" customFormat="1" ht="12.75">
      <c r="A11" s="2" t="s">
        <v>7</v>
      </c>
      <c r="B11" s="6">
        <v>691</v>
      </c>
      <c r="C11" s="6">
        <v>441</v>
      </c>
      <c r="D11" s="22">
        <f t="shared" si="0"/>
        <v>0.5668934240362811</v>
      </c>
    </row>
    <row r="12" spans="1:4" s="13" customFormat="1" ht="12.75">
      <c r="A12" s="11" t="s">
        <v>8</v>
      </c>
      <c r="B12" s="4"/>
      <c r="C12" s="4"/>
      <c r="D12" s="24"/>
    </row>
    <row r="13" spans="1:4" s="13" customFormat="1" ht="12.75">
      <c r="A13" s="1" t="s">
        <v>9</v>
      </c>
      <c r="B13" s="4">
        <v>212925</v>
      </c>
      <c r="C13" s="4">
        <v>209008</v>
      </c>
      <c r="D13" s="24">
        <f t="shared" si="0"/>
        <v>0.018740909438873077</v>
      </c>
    </row>
    <row r="14" spans="1:4" s="13" customFormat="1" ht="21.75">
      <c r="A14" s="1" t="s">
        <v>10</v>
      </c>
      <c r="B14" s="4">
        <v>122658</v>
      </c>
      <c r="C14" s="4">
        <v>123949</v>
      </c>
      <c r="D14" s="21">
        <f>B14/C14-1</f>
        <v>-0.01041557414743155</v>
      </c>
    </row>
    <row r="15" spans="1:4" s="13" customFormat="1" ht="12.75">
      <c r="A15" s="1" t="s">
        <v>11</v>
      </c>
      <c r="B15" s="4">
        <v>34689</v>
      </c>
      <c r="C15" s="4">
        <v>27475</v>
      </c>
      <c r="D15" s="21">
        <f>B15/C15-1</f>
        <v>0.2625659690627844</v>
      </c>
    </row>
    <row r="16" spans="1:4" s="13" customFormat="1" ht="12.75">
      <c r="A16" s="1" t="s">
        <v>12</v>
      </c>
      <c r="B16" s="4">
        <v>4559</v>
      </c>
      <c r="C16" s="4">
        <v>4253</v>
      </c>
      <c r="D16" s="21">
        <f>B16/C16-1</f>
        <v>0.07194921232071483</v>
      </c>
    </row>
    <row r="17" spans="1:4" s="13" customFormat="1" ht="12.75">
      <c r="A17" s="1" t="s">
        <v>13</v>
      </c>
      <c r="B17" s="10">
        <v>6801</v>
      </c>
      <c r="C17" s="10">
        <v>6784</v>
      </c>
      <c r="D17" s="24">
        <f>B17/C17-1</f>
        <v>0.002505896226415061</v>
      </c>
    </row>
    <row r="18" spans="1:4" s="13" customFormat="1" ht="12.75">
      <c r="A18" s="2" t="s">
        <v>14</v>
      </c>
      <c r="B18" s="6">
        <v>10973</v>
      </c>
      <c r="C18" s="6">
        <v>10423</v>
      </c>
      <c r="D18" s="22">
        <f>B18/C18-1</f>
        <v>0.052767917106399276</v>
      </c>
    </row>
    <row r="19" s="13" customFormat="1" ht="12.75">
      <c r="A19" s="11" t="s">
        <v>15</v>
      </c>
    </row>
    <row r="20" spans="1:4" s="13" customFormat="1" ht="12.75">
      <c r="A20" s="1" t="s">
        <v>16</v>
      </c>
      <c r="B20" s="4">
        <v>373963</v>
      </c>
      <c r="C20" s="4">
        <v>363582</v>
      </c>
      <c r="D20" s="21">
        <f>B20/C20-1</f>
        <v>0.028552018526769807</v>
      </c>
    </row>
    <row r="21" spans="1:4" s="13" customFormat="1" ht="12.75">
      <c r="A21" s="1" t="s">
        <v>17</v>
      </c>
      <c r="B21" s="4">
        <v>135579</v>
      </c>
      <c r="C21" s="4">
        <v>132431</v>
      </c>
      <c r="D21" s="21">
        <f>B21/C21-1</f>
        <v>0.023770869358382907</v>
      </c>
    </row>
    <row r="22" spans="1:4" s="13" customFormat="1" ht="12.75">
      <c r="A22" s="1" t="s">
        <v>18</v>
      </c>
      <c r="B22" s="4">
        <v>238384</v>
      </c>
      <c r="C22" s="4">
        <v>231151</v>
      </c>
      <c r="D22" s="24">
        <f>B22/C22-1</f>
        <v>0.03129123386876986</v>
      </c>
    </row>
    <row r="23" spans="1:4" s="13" customFormat="1" ht="12.75">
      <c r="A23" s="1" t="s">
        <v>19</v>
      </c>
      <c r="B23" s="10">
        <v>143803</v>
      </c>
      <c r="C23" s="10">
        <v>140003</v>
      </c>
      <c r="D23" s="24">
        <f>B23/C23-1</f>
        <v>0.027142275522667347</v>
      </c>
    </row>
    <row r="24" spans="1:4" s="13" customFormat="1" ht="12.75">
      <c r="A24" s="2" t="s">
        <v>20</v>
      </c>
      <c r="B24" s="6">
        <v>94581</v>
      </c>
      <c r="C24" s="6">
        <v>91148</v>
      </c>
      <c r="D24" s="22">
        <f>B24/C24-1</f>
        <v>0.037664018958177836</v>
      </c>
    </row>
    <row r="25" s="13" customFormat="1" ht="12.75">
      <c r="A25" s="11" t="s">
        <v>21</v>
      </c>
    </row>
    <row r="26" spans="1:4" s="13" customFormat="1" ht="12.75">
      <c r="A26" s="1" t="s">
        <v>44</v>
      </c>
      <c r="B26" s="5">
        <v>12.6</v>
      </c>
      <c r="C26" s="5">
        <v>8.3</v>
      </c>
      <c r="D26" s="21"/>
    </row>
    <row r="27" spans="1:4" s="13" customFormat="1" ht="12.75">
      <c r="A27" s="1" t="s">
        <v>45</v>
      </c>
      <c r="B27" s="9">
        <v>58.9</v>
      </c>
      <c r="C27" s="9">
        <v>61.7</v>
      </c>
      <c r="D27" s="21"/>
    </row>
    <row r="28" spans="1:4" s="13" customFormat="1" ht="12.75">
      <c r="A28" s="2" t="s">
        <v>22</v>
      </c>
      <c r="B28" s="7">
        <v>70.9</v>
      </c>
      <c r="C28" s="7">
        <v>61.5</v>
      </c>
      <c r="D28" s="22"/>
    </row>
    <row r="29" s="13" customFormat="1" ht="12.75">
      <c r="A29" s="11" t="s">
        <v>23</v>
      </c>
    </row>
    <row r="30" spans="1:4" s="13" customFormat="1" ht="21.75">
      <c r="A30" s="1" t="s">
        <v>24</v>
      </c>
      <c r="B30" s="9">
        <v>1</v>
      </c>
      <c r="C30" s="9">
        <v>1</v>
      </c>
      <c r="D30" s="21"/>
    </row>
    <row r="31" spans="1:4" s="13" customFormat="1" ht="21.75">
      <c r="A31" s="2" t="s">
        <v>25</v>
      </c>
      <c r="B31" s="7">
        <v>1</v>
      </c>
      <c r="C31" s="7">
        <v>1.2</v>
      </c>
      <c r="D31" s="22"/>
    </row>
    <row r="32" spans="1:4" s="13" customFormat="1" ht="12.75">
      <c r="A32" s="11" t="s">
        <v>46</v>
      </c>
      <c r="B32" s="23"/>
      <c r="C32" s="23"/>
      <c r="D32" s="23"/>
    </row>
    <row r="33" spans="1:4" s="13" customFormat="1" ht="12.75">
      <c r="A33" s="1" t="s">
        <v>26</v>
      </c>
      <c r="B33" s="9">
        <v>6.9</v>
      </c>
      <c r="C33" s="9">
        <v>6.3</v>
      </c>
      <c r="D33" s="21"/>
    </row>
    <row r="34" spans="1:4" s="13" customFormat="1" ht="12.75">
      <c r="A34" s="26" t="s">
        <v>27</v>
      </c>
      <c r="B34" s="9">
        <v>7.7</v>
      </c>
      <c r="C34" s="9">
        <v>7.1</v>
      </c>
      <c r="D34" s="21"/>
    </row>
    <row r="35" spans="1:4" s="13" customFormat="1" ht="12.75">
      <c r="A35" s="27" t="s">
        <v>50</v>
      </c>
      <c r="B35" s="27">
        <v>11.3</v>
      </c>
      <c r="C35" s="7">
        <v>10.4</v>
      </c>
      <c r="D35" s="22"/>
    </row>
    <row r="36" spans="1:2" s="13" customFormat="1" ht="12.75">
      <c r="A36" s="11" t="s">
        <v>28</v>
      </c>
      <c r="B36" s="25"/>
    </row>
    <row r="37" spans="1:4" ht="13.5" customHeight="1">
      <c r="A37" s="1" t="s">
        <v>29</v>
      </c>
      <c r="B37" s="4">
        <v>1837</v>
      </c>
      <c r="C37" s="4">
        <v>1837</v>
      </c>
      <c r="D37" s="21"/>
    </row>
    <row r="38" spans="1:4" ht="12.75">
      <c r="A38" s="1" t="s">
        <v>30</v>
      </c>
      <c r="B38" s="4"/>
      <c r="C38" s="4"/>
      <c r="D38" s="21"/>
    </row>
    <row r="39" spans="1:4" ht="12.75">
      <c r="A39" s="1" t="s">
        <v>31</v>
      </c>
      <c r="B39" s="4">
        <v>9950</v>
      </c>
      <c r="C39" s="4">
        <v>6964</v>
      </c>
      <c r="D39" s="21">
        <f aca="true" t="shared" si="1" ref="D39:D45">B39/C39-1</f>
        <v>0.42877656519241825</v>
      </c>
    </row>
    <row r="40" spans="1:4" ht="12.75">
      <c r="A40" s="1" t="s">
        <v>32</v>
      </c>
      <c r="B40" s="4">
        <v>9060</v>
      </c>
      <c r="C40" s="4">
        <v>5796</v>
      </c>
      <c r="D40" s="21">
        <f t="shared" si="1"/>
        <v>0.5631469979296067</v>
      </c>
    </row>
    <row r="41" spans="1:4" ht="12.75">
      <c r="A41" s="1" t="s">
        <v>33</v>
      </c>
      <c r="B41" s="4">
        <v>11072</v>
      </c>
      <c r="C41" s="4">
        <v>8539</v>
      </c>
      <c r="D41" s="21">
        <f t="shared" si="1"/>
        <v>0.2966389506968028</v>
      </c>
    </row>
    <row r="42" spans="1:4" ht="21.75">
      <c r="A42" s="1" t="s">
        <v>34</v>
      </c>
      <c r="B42" s="8">
        <v>0.38</v>
      </c>
      <c r="C42" s="8">
        <v>0.24</v>
      </c>
      <c r="D42" s="21">
        <f t="shared" si="1"/>
        <v>0.5833333333333335</v>
      </c>
    </row>
    <row r="43" spans="1:4" ht="12.75">
      <c r="A43" s="1" t="s">
        <v>35</v>
      </c>
      <c r="D43" s="21"/>
    </row>
    <row r="44" spans="1:4" ht="12.75">
      <c r="A44" s="1" t="s">
        <v>36</v>
      </c>
      <c r="B44" s="8"/>
      <c r="C44" s="8"/>
      <c r="D44" s="21"/>
    </row>
    <row r="45" spans="1:4" s="13" customFormat="1" ht="12.75">
      <c r="A45" s="2" t="s">
        <v>43</v>
      </c>
      <c r="B45" s="18">
        <v>5.98</v>
      </c>
      <c r="C45" s="18">
        <v>5.74</v>
      </c>
      <c r="D45" s="22">
        <f t="shared" si="1"/>
        <v>0.04181184668989557</v>
      </c>
    </row>
    <row r="46" ht="12.75">
      <c r="A46" s="11" t="s">
        <v>37</v>
      </c>
    </row>
    <row r="47" spans="1:4" ht="12.75">
      <c r="A47" s="1" t="s">
        <v>38</v>
      </c>
      <c r="B47" s="4">
        <v>43251</v>
      </c>
      <c r="C47" s="4">
        <v>45008</v>
      </c>
      <c r="D47" s="21">
        <f>B47/C47-1</f>
        <v>-0.0390375044436545</v>
      </c>
    </row>
    <row r="48" spans="1:4" ht="12.75">
      <c r="A48" s="1" t="s">
        <v>39</v>
      </c>
      <c r="B48" s="4">
        <v>3191</v>
      </c>
      <c r="C48" s="4">
        <v>3126</v>
      </c>
      <c r="D48" s="21">
        <f>B48/C48-1</f>
        <v>0.020793346129238666</v>
      </c>
    </row>
    <row r="49" spans="1:4" ht="12.75">
      <c r="A49" s="1" t="s">
        <v>40</v>
      </c>
      <c r="B49" s="4">
        <v>123</v>
      </c>
      <c r="C49" s="4">
        <v>116</v>
      </c>
      <c r="D49" s="21">
        <f>B49/C49-1</f>
        <v>0.06034482758620685</v>
      </c>
    </row>
    <row r="50" spans="1:6" s="12" customFormat="1" ht="12.75">
      <c r="A50" s="2" t="s">
        <v>41</v>
      </c>
      <c r="B50" s="6">
        <v>4446</v>
      </c>
      <c r="C50" s="6">
        <v>4828</v>
      </c>
      <c r="D50" s="22">
        <f>B50/C50-1</f>
        <v>-0.07912178956089477</v>
      </c>
      <c r="E50" s="13"/>
      <c r="F50" s="13"/>
    </row>
    <row r="51" ht="12.75">
      <c r="A51" s="20"/>
    </row>
    <row r="52" spans="1:4" ht="47.25" customHeight="1">
      <c r="A52" s="16"/>
      <c r="B52" s="23"/>
      <c r="C52" s="23"/>
      <c r="D52" s="21"/>
    </row>
    <row r="53" spans="1:4" ht="12.75">
      <c r="A53" s="16"/>
      <c r="B53" s="23"/>
      <c r="C53" s="23"/>
      <c r="D53" s="21"/>
    </row>
    <row r="54" ht="22.5" customHeight="1">
      <c r="A54" s="16"/>
    </row>
    <row r="55" ht="12.75">
      <c r="A55" s="16"/>
    </row>
    <row r="56" ht="12.75">
      <c r="A56" s="16"/>
    </row>
    <row r="57" ht="12.75">
      <c r="A57" s="3"/>
    </row>
  </sheetData>
  <mergeCells count="1">
    <mergeCell ref="A1:D1"/>
  </mergeCells>
  <printOptions/>
  <pageMargins left="0.75" right="0.75" top="0.58" bottom="0.29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2.140625" style="0" customWidth="1"/>
    <col min="3" max="3" width="20.140625" style="0" customWidth="1"/>
    <col min="4" max="4" width="21.421875" style="0" customWidth="1"/>
  </cols>
  <sheetData>
    <row r="1" ht="19.5" customHeight="1"/>
    <row r="2" spans="1:4" ht="19.5" customHeight="1">
      <c r="A2" s="32" t="s">
        <v>51</v>
      </c>
      <c r="B2" s="33"/>
      <c r="C2" s="33"/>
      <c r="D2" s="33"/>
    </row>
    <row r="3" spans="1:4" ht="19.5" customHeight="1">
      <c r="A3" s="34"/>
      <c r="B3" s="35"/>
      <c r="C3" s="35"/>
      <c r="D3" s="35"/>
    </row>
    <row r="4" spans="1:4" ht="21">
      <c r="A4" s="36"/>
      <c r="B4" s="37" t="s">
        <v>47</v>
      </c>
      <c r="C4" s="38" t="s">
        <v>52</v>
      </c>
      <c r="D4" s="37" t="s">
        <v>53</v>
      </c>
    </row>
    <row r="5" spans="1:4" ht="12.75">
      <c r="A5" s="26"/>
      <c r="B5" s="39"/>
      <c r="C5" s="40"/>
      <c r="D5" s="41"/>
    </row>
    <row r="6" spans="1:4" ht="12.75">
      <c r="A6" s="2"/>
      <c r="B6" s="42" t="s">
        <v>54</v>
      </c>
      <c r="C6" s="42" t="s">
        <v>54</v>
      </c>
      <c r="D6" s="42" t="s">
        <v>54</v>
      </c>
    </row>
    <row r="7" spans="1:4" ht="21.75" customHeight="1">
      <c r="A7" s="43" t="s">
        <v>55</v>
      </c>
      <c r="B7" s="44">
        <v>1811</v>
      </c>
      <c r="C7" s="44">
        <v>1856</v>
      </c>
      <c r="D7" s="45">
        <f aca="true" t="shared" si="0" ref="D7:D20">B7/C7-1</f>
        <v>-0.024245689655172376</v>
      </c>
    </row>
    <row r="8" spans="1:4" ht="21.75" customHeight="1">
      <c r="A8" s="46" t="s">
        <v>2</v>
      </c>
      <c r="B8" s="47">
        <v>1602</v>
      </c>
      <c r="C8" s="47">
        <v>1395</v>
      </c>
      <c r="D8" s="48">
        <f t="shared" si="0"/>
        <v>0.1483870967741936</v>
      </c>
    </row>
    <row r="9" spans="1:4" ht="21" customHeight="1">
      <c r="A9" s="46" t="s">
        <v>56</v>
      </c>
      <c r="B9" s="47">
        <v>195</v>
      </c>
      <c r="C9" s="47">
        <v>263</v>
      </c>
      <c r="D9" s="48">
        <f t="shared" si="0"/>
        <v>-0.2585551330798479</v>
      </c>
    </row>
    <row r="10" spans="1:4" ht="33.75" customHeight="1">
      <c r="A10" s="46" t="s">
        <v>57</v>
      </c>
      <c r="B10" s="47">
        <v>191</v>
      </c>
      <c r="C10" s="47">
        <v>146</v>
      </c>
      <c r="D10" s="48">
        <f t="shared" si="0"/>
        <v>0.3082191780821917</v>
      </c>
    </row>
    <row r="11" spans="1:4" ht="27" customHeight="1">
      <c r="A11" s="43" t="s">
        <v>58</v>
      </c>
      <c r="B11" s="49">
        <v>3799</v>
      </c>
      <c r="C11" s="49">
        <v>3660</v>
      </c>
      <c r="D11" s="45">
        <f t="shared" si="0"/>
        <v>0.03797814207650263</v>
      </c>
    </row>
    <row r="12" spans="1:4" ht="17.25" customHeight="1">
      <c r="A12" s="46" t="s">
        <v>3</v>
      </c>
      <c r="B12" s="47">
        <v>-2258</v>
      </c>
      <c r="C12" s="47">
        <v>-2268</v>
      </c>
      <c r="D12" s="48">
        <f t="shared" si="0"/>
        <v>-0.0044091710758377145</v>
      </c>
    </row>
    <row r="13" spans="1:4" ht="12.75">
      <c r="A13" s="50" t="s">
        <v>59</v>
      </c>
      <c r="B13" s="47">
        <v>-1388</v>
      </c>
      <c r="C13" s="47">
        <v>-1410</v>
      </c>
      <c r="D13" s="48">
        <f t="shared" si="0"/>
        <v>-0.015602836879432647</v>
      </c>
    </row>
    <row r="14" spans="1:4" ht="18.75" customHeight="1">
      <c r="A14" s="50" t="s">
        <v>60</v>
      </c>
      <c r="B14" s="47">
        <v>-738</v>
      </c>
      <c r="C14" s="47">
        <v>-725</v>
      </c>
      <c r="D14" s="48">
        <f t="shared" si="0"/>
        <v>0.017931034482758568</v>
      </c>
    </row>
    <row r="15" spans="1:4" ht="21" customHeight="1">
      <c r="A15" s="50" t="s">
        <v>61</v>
      </c>
      <c r="B15" s="47">
        <v>-132</v>
      </c>
      <c r="C15" s="47">
        <v>-133</v>
      </c>
      <c r="D15" s="48">
        <f t="shared" si="0"/>
        <v>-0.007518796992481258</v>
      </c>
    </row>
    <row r="16" spans="1:4" ht="17.25" customHeight="1">
      <c r="A16" s="46" t="s">
        <v>62</v>
      </c>
      <c r="B16" s="47">
        <v>159</v>
      </c>
      <c r="C16" s="47">
        <v>162</v>
      </c>
      <c r="D16" s="48">
        <f t="shared" si="0"/>
        <v>-0.01851851851851849</v>
      </c>
    </row>
    <row r="17" spans="1:4" ht="24" customHeight="1">
      <c r="A17" s="46" t="s">
        <v>63</v>
      </c>
      <c r="B17" s="47">
        <v>-207</v>
      </c>
      <c r="C17" s="47">
        <v>-223</v>
      </c>
      <c r="D17" s="48">
        <f t="shared" si="0"/>
        <v>-0.0717488789237668</v>
      </c>
    </row>
    <row r="18" spans="1:4" ht="18" customHeight="1">
      <c r="A18" s="43" t="s">
        <v>64</v>
      </c>
      <c r="B18" s="49">
        <v>1493</v>
      </c>
      <c r="C18" s="49">
        <v>1331</v>
      </c>
      <c r="D18" s="45">
        <f t="shared" si="0"/>
        <v>0.1217129977460556</v>
      </c>
    </row>
    <row r="19" spans="1:4" ht="24.75" customHeight="1">
      <c r="A19" s="46" t="s">
        <v>65</v>
      </c>
      <c r="B19" s="47">
        <v>-72</v>
      </c>
      <c r="C19" s="47">
        <v>-80</v>
      </c>
      <c r="D19" s="48">
        <f t="shared" si="0"/>
        <v>-0.09999999999999998</v>
      </c>
    </row>
    <row r="20" spans="1:4" ht="25.5" customHeight="1">
      <c r="A20" s="46" t="s">
        <v>5</v>
      </c>
      <c r="B20" s="47">
        <v>-365</v>
      </c>
      <c r="C20" s="47">
        <v>-314</v>
      </c>
      <c r="D20" s="48">
        <f t="shared" si="0"/>
        <v>0.16242038216560517</v>
      </c>
    </row>
    <row r="21" spans="1:4" ht="25.5" customHeight="1">
      <c r="A21" s="51" t="s">
        <v>66</v>
      </c>
      <c r="B21" s="47">
        <v>-78</v>
      </c>
      <c r="C21" s="47">
        <v>-63</v>
      </c>
      <c r="D21" s="52" t="s">
        <v>67</v>
      </c>
    </row>
    <row r="22" spans="1:4" ht="33" customHeight="1">
      <c r="A22" s="51" t="s">
        <v>68</v>
      </c>
      <c r="B22" s="47">
        <v>-267</v>
      </c>
      <c r="C22" s="47">
        <v>-170</v>
      </c>
      <c r="D22" s="48">
        <f>B22/C22-1</f>
        <v>0.5705882352941176</v>
      </c>
    </row>
    <row r="23" spans="1:4" ht="25.5" customHeight="1">
      <c r="A23" s="51" t="s">
        <v>69</v>
      </c>
      <c r="B23" s="47">
        <v>-20</v>
      </c>
      <c r="C23" s="47">
        <v>-81</v>
      </c>
      <c r="D23" s="48" t="s">
        <v>70</v>
      </c>
    </row>
    <row r="24" spans="1:4" ht="27.75" customHeight="1">
      <c r="A24" s="43" t="s">
        <v>71</v>
      </c>
      <c r="B24" s="49">
        <v>1056</v>
      </c>
      <c r="C24" s="49">
        <v>937</v>
      </c>
      <c r="D24" s="45">
        <f>B24/C24-1</f>
        <v>0.12700106723585902</v>
      </c>
    </row>
    <row r="25" spans="1:4" ht="20.25" customHeight="1">
      <c r="A25" s="46" t="s">
        <v>72</v>
      </c>
      <c r="B25" s="47">
        <v>72</v>
      </c>
      <c r="C25" s="47">
        <v>-173</v>
      </c>
      <c r="D25" s="48">
        <f>B25/C25-1</f>
        <v>-1.416184971098266</v>
      </c>
    </row>
    <row r="26" spans="1:4" ht="21.75" customHeight="1">
      <c r="A26" s="43" t="s">
        <v>73</v>
      </c>
      <c r="B26" s="49">
        <v>1128</v>
      </c>
      <c r="C26" s="49">
        <v>764</v>
      </c>
      <c r="D26" s="45">
        <f>B26/C26-1</f>
        <v>0.4764397905759161</v>
      </c>
    </row>
    <row r="27" spans="1:4" ht="18" customHeight="1">
      <c r="A27" s="46" t="s">
        <v>74</v>
      </c>
      <c r="B27" s="47">
        <v>-402</v>
      </c>
      <c r="C27" s="47">
        <v>-302</v>
      </c>
      <c r="D27" s="48">
        <f>B27/C27-1</f>
        <v>0.33112582781456945</v>
      </c>
    </row>
    <row r="28" spans="1:4" ht="22.5" customHeight="1">
      <c r="A28" s="46" t="s">
        <v>75</v>
      </c>
      <c r="B28" s="53" t="s">
        <v>67</v>
      </c>
      <c r="C28" s="53" t="s">
        <v>67</v>
      </c>
      <c r="D28" s="48"/>
    </row>
    <row r="29" spans="1:4" ht="22.5" customHeight="1">
      <c r="A29" s="46" t="s">
        <v>76</v>
      </c>
      <c r="B29" s="47">
        <v>-35</v>
      </c>
      <c r="C29" s="47">
        <v>-21</v>
      </c>
      <c r="D29" s="48">
        <f>B29/C29-1</f>
        <v>0.6666666666666667</v>
      </c>
    </row>
    <row r="30" spans="1:4" ht="17.25" customHeight="1">
      <c r="A30" s="43" t="s">
        <v>77</v>
      </c>
      <c r="B30" s="49">
        <v>691</v>
      </c>
      <c r="C30" s="54">
        <v>441</v>
      </c>
      <c r="D30" s="45">
        <f>B30/C30-1</f>
        <v>0.5668934240362811</v>
      </c>
    </row>
    <row r="31" spans="1:4" ht="15" customHeight="1">
      <c r="A31" s="13"/>
      <c r="D31" s="55"/>
    </row>
    <row r="32" spans="1:4" ht="30.75" customHeight="1" hidden="1">
      <c r="A32" s="56"/>
      <c r="B32" s="57"/>
      <c r="C32" s="57"/>
      <c r="D32" s="57"/>
    </row>
    <row r="33" spans="1:4" ht="30.75" customHeight="1">
      <c r="A33" s="56" t="s">
        <v>78</v>
      </c>
      <c r="B33" s="57"/>
      <c r="C33" s="57"/>
      <c r="D33" s="57"/>
    </row>
    <row r="34" spans="1:4" ht="40.5" customHeight="1">
      <c r="A34" s="58" t="s">
        <v>79</v>
      </c>
      <c r="B34" s="59"/>
      <c r="C34" s="59"/>
      <c r="D34" s="59"/>
    </row>
    <row r="35" spans="1:4" ht="27.75" customHeight="1">
      <c r="A35" s="56"/>
      <c r="B35" s="60"/>
      <c r="C35" s="60"/>
      <c r="D35" s="60"/>
    </row>
  </sheetData>
  <mergeCells count="5">
    <mergeCell ref="A2:D2"/>
    <mergeCell ref="A32:D32"/>
    <mergeCell ref="A35:D35"/>
    <mergeCell ref="A33:D33"/>
    <mergeCell ref="A34:D34"/>
  </mergeCells>
  <printOptions/>
  <pageMargins left="0.75" right="0.75" top="0.6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8515625" style="20" customWidth="1"/>
    <col min="2" max="2" width="13.140625" style="20" customWidth="1"/>
    <col min="3" max="3" width="11.7109375" style="20" customWidth="1"/>
    <col min="4" max="4" width="12.28125" style="20" customWidth="1"/>
    <col min="5" max="5" width="10.7109375" style="61" customWidth="1"/>
    <col min="6" max="6" width="10.140625" style="61" customWidth="1"/>
    <col min="7" max="7" width="11.00390625" style="61" customWidth="1"/>
    <col min="8" max="16384" width="9.140625" style="63" customWidth="1"/>
  </cols>
  <sheetData>
    <row r="1" ht="19.5" customHeight="1">
      <c r="G1" s="62"/>
    </row>
    <row r="2" spans="1:7" ht="18.75" customHeight="1">
      <c r="A2" s="30" t="s">
        <v>80</v>
      </c>
      <c r="B2" s="30"/>
      <c r="C2" s="30"/>
      <c r="D2" s="31"/>
      <c r="E2" s="31"/>
      <c r="F2" s="31"/>
      <c r="G2" s="31"/>
    </row>
    <row r="3" spans="1:7" ht="18.75" customHeight="1">
      <c r="A3" s="28"/>
      <c r="B3" s="28"/>
      <c r="C3" s="28"/>
      <c r="D3" s="28"/>
      <c r="E3" s="28"/>
      <c r="F3" s="29"/>
      <c r="G3" s="29"/>
    </row>
    <row r="4" spans="1:7" ht="12.75">
      <c r="A4" s="64"/>
      <c r="B4" s="65">
        <v>2004</v>
      </c>
      <c r="C4" s="66"/>
      <c r="D4" s="64"/>
      <c r="E4" s="67"/>
      <c r="F4" s="68">
        <v>2003</v>
      </c>
      <c r="G4" s="69"/>
    </row>
    <row r="5" spans="1:7" ht="12.75">
      <c r="A5" s="1"/>
      <c r="B5" s="70" t="s">
        <v>81</v>
      </c>
      <c r="C5" s="70" t="s">
        <v>82</v>
      </c>
      <c r="D5" s="70" t="s">
        <v>83</v>
      </c>
      <c r="E5" s="71" t="s">
        <v>84</v>
      </c>
      <c r="F5" s="72" t="s">
        <v>81</v>
      </c>
      <c r="G5" s="71" t="s">
        <v>82</v>
      </c>
    </row>
    <row r="6" spans="1:7" ht="12.75">
      <c r="A6" s="1"/>
      <c r="B6" s="70" t="s">
        <v>85</v>
      </c>
      <c r="C6" s="70" t="s">
        <v>85</v>
      </c>
      <c r="D6" s="70" t="s">
        <v>85</v>
      </c>
      <c r="E6" s="71" t="s">
        <v>85</v>
      </c>
      <c r="F6" s="72" t="s">
        <v>85</v>
      </c>
      <c r="G6" s="71" t="s">
        <v>86</v>
      </c>
    </row>
    <row r="7" spans="1:7" ht="12.75">
      <c r="A7" s="1"/>
      <c r="B7" s="1"/>
      <c r="C7" s="1"/>
      <c r="D7" s="1"/>
      <c r="E7" s="73" t="s">
        <v>87</v>
      </c>
      <c r="F7" s="73" t="s">
        <v>87</v>
      </c>
      <c r="G7" s="73" t="s">
        <v>87</v>
      </c>
    </row>
    <row r="8" spans="1:7" ht="12.75">
      <c r="A8" s="74"/>
      <c r="B8" s="75" t="s">
        <v>54</v>
      </c>
      <c r="C8" s="75" t="s">
        <v>54</v>
      </c>
      <c r="D8" s="75" t="s">
        <v>54</v>
      </c>
      <c r="E8" s="75" t="s">
        <v>54</v>
      </c>
      <c r="F8" s="75" t="s">
        <v>54</v>
      </c>
      <c r="G8" s="75" t="s">
        <v>54</v>
      </c>
    </row>
    <row r="9" spans="1:7" s="80" customFormat="1" ht="18" customHeight="1">
      <c r="A9" s="76" t="s">
        <v>55</v>
      </c>
      <c r="B9" s="76">
        <v>907</v>
      </c>
      <c r="C9" s="77">
        <v>904</v>
      </c>
      <c r="D9" s="78">
        <v>921</v>
      </c>
      <c r="E9" s="79">
        <v>939</v>
      </c>
      <c r="F9" s="79">
        <v>932</v>
      </c>
      <c r="G9" s="79">
        <v>924</v>
      </c>
    </row>
    <row r="10" spans="1:7" ht="23.25" customHeight="1">
      <c r="A10" s="1" t="s">
        <v>2</v>
      </c>
      <c r="B10" s="1">
        <v>817</v>
      </c>
      <c r="C10" s="81">
        <v>785</v>
      </c>
      <c r="D10" s="82">
        <v>855</v>
      </c>
      <c r="E10" s="4">
        <v>786</v>
      </c>
      <c r="F10" s="4">
        <v>713</v>
      </c>
      <c r="G10" s="4">
        <v>682</v>
      </c>
    </row>
    <row r="11" spans="1:7" ht="21.75" customHeight="1">
      <c r="A11" s="1" t="s">
        <v>56</v>
      </c>
      <c r="B11" s="1">
        <v>114</v>
      </c>
      <c r="C11" s="81">
        <v>81</v>
      </c>
      <c r="D11" s="82">
        <v>108</v>
      </c>
      <c r="E11" s="4">
        <v>76</v>
      </c>
      <c r="F11" s="4">
        <v>178</v>
      </c>
      <c r="G11" s="4">
        <v>85</v>
      </c>
    </row>
    <row r="12" spans="1:7" ht="24" customHeight="1">
      <c r="A12" s="1" t="s">
        <v>57</v>
      </c>
      <c r="B12" s="1">
        <v>102</v>
      </c>
      <c r="C12" s="81">
        <v>89</v>
      </c>
      <c r="D12" s="82">
        <v>61</v>
      </c>
      <c r="E12" s="4">
        <v>63</v>
      </c>
      <c r="F12" s="4">
        <v>90</v>
      </c>
      <c r="G12" s="4">
        <v>56</v>
      </c>
    </row>
    <row r="13" spans="1:7" s="84" customFormat="1" ht="26.25" customHeight="1">
      <c r="A13" s="83" t="s">
        <v>58</v>
      </c>
      <c r="B13" s="76">
        <v>1940</v>
      </c>
      <c r="C13" s="77">
        <v>1859</v>
      </c>
      <c r="D13" s="78">
        <v>1945</v>
      </c>
      <c r="E13" s="79">
        <v>1864</v>
      </c>
      <c r="F13" s="79">
        <v>1913</v>
      </c>
      <c r="G13" s="79">
        <v>1747</v>
      </c>
    </row>
    <row r="14" spans="1:7" ht="18.75" customHeight="1">
      <c r="A14" s="1" t="s">
        <v>3</v>
      </c>
      <c r="B14" s="1">
        <v>-1143</v>
      </c>
      <c r="C14" s="81">
        <v>-1115</v>
      </c>
      <c r="D14" s="82">
        <v>-1214</v>
      </c>
      <c r="E14" s="4">
        <v>-1128</v>
      </c>
      <c r="F14" s="4">
        <v>-1152</v>
      </c>
      <c r="G14" s="4">
        <v>-1116</v>
      </c>
    </row>
    <row r="15" spans="1:7" ht="17.25" customHeight="1">
      <c r="A15" s="1" t="s">
        <v>59</v>
      </c>
      <c r="B15" s="1">
        <v>-695</v>
      </c>
      <c r="C15" s="47">
        <v>-693</v>
      </c>
      <c r="D15" s="82">
        <v>-735</v>
      </c>
      <c r="E15" s="4">
        <v>-696</v>
      </c>
      <c r="F15" s="4">
        <v>-713</v>
      </c>
      <c r="G15" s="4">
        <v>-697</v>
      </c>
    </row>
    <row r="16" spans="1:7" ht="19.5" customHeight="1">
      <c r="A16" s="1" t="s">
        <v>60</v>
      </c>
      <c r="B16" s="1">
        <v>-380</v>
      </c>
      <c r="C16" s="47">
        <v>-358</v>
      </c>
      <c r="D16" s="82">
        <v>-422</v>
      </c>
      <c r="E16" s="4">
        <v>-365</v>
      </c>
      <c r="F16" s="4">
        <v>-372</v>
      </c>
      <c r="G16" s="4">
        <v>-353</v>
      </c>
    </row>
    <row r="17" spans="1:7" ht="19.5" customHeight="1">
      <c r="A17" s="1" t="s">
        <v>61</v>
      </c>
      <c r="B17" s="1">
        <v>-68</v>
      </c>
      <c r="C17" s="47">
        <v>-64</v>
      </c>
      <c r="D17" s="82">
        <v>-57</v>
      </c>
      <c r="E17" s="4">
        <v>-67</v>
      </c>
      <c r="F17" s="4">
        <v>-67</v>
      </c>
      <c r="G17" s="4">
        <v>-66</v>
      </c>
    </row>
    <row r="18" spans="1:7" ht="19.5" customHeight="1">
      <c r="A18" s="1" t="s">
        <v>62</v>
      </c>
      <c r="B18" s="1">
        <v>83</v>
      </c>
      <c r="C18" s="81">
        <v>76</v>
      </c>
      <c r="D18" s="82">
        <v>85</v>
      </c>
      <c r="E18" s="4">
        <v>82</v>
      </c>
      <c r="F18" s="4">
        <v>81</v>
      </c>
      <c r="G18" s="4">
        <v>81</v>
      </c>
    </row>
    <row r="19" spans="1:7" ht="23.25" customHeight="1">
      <c r="A19" s="1" t="s">
        <v>63</v>
      </c>
      <c r="B19" s="1">
        <v>-107</v>
      </c>
      <c r="C19" s="81">
        <v>-100</v>
      </c>
      <c r="D19" s="82">
        <v>-148</v>
      </c>
      <c r="E19" s="4">
        <v>-113</v>
      </c>
      <c r="F19" s="4">
        <v>-116</v>
      </c>
      <c r="G19" s="4">
        <v>-107</v>
      </c>
    </row>
    <row r="20" spans="1:7" s="80" customFormat="1" ht="12.75">
      <c r="A20" s="85" t="s">
        <v>64</v>
      </c>
      <c r="B20" s="76">
        <v>773</v>
      </c>
      <c r="C20" s="49">
        <v>720</v>
      </c>
      <c r="D20" s="78">
        <v>668</v>
      </c>
      <c r="E20" s="79">
        <v>705</v>
      </c>
      <c r="F20" s="79">
        <v>726</v>
      </c>
      <c r="G20" s="79">
        <v>605</v>
      </c>
    </row>
    <row r="21" spans="1:7" ht="34.5" customHeight="1">
      <c r="A21" s="86" t="s">
        <v>65</v>
      </c>
      <c r="B21" s="1">
        <v>-37</v>
      </c>
      <c r="C21" s="81">
        <v>-35</v>
      </c>
      <c r="D21" s="82">
        <v>-43</v>
      </c>
      <c r="E21" s="4">
        <v>-35</v>
      </c>
      <c r="F21" s="4">
        <v>-46</v>
      </c>
      <c r="G21" s="4">
        <v>-34</v>
      </c>
    </row>
    <row r="22" spans="1:7" ht="24.75" customHeight="1">
      <c r="A22" s="86" t="s">
        <v>5</v>
      </c>
      <c r="B22" s="1">
        <v>-215</v>
      </c>
      <c r="C22" s="81">
        <v>-150</v>
      </c>
      <c r="D22" s="82">
        <v>-474</v>
      </c>
      <c r="E22" s="4">
        <v>-71</v>
      </c>
      <c r="F22" s="4">
        <v>-180</v>
      </c>
      <c r="G22" s="4">
        <v>-134</v>
      </c>
    </row>
    <row r="23" spans="1:7" ht="15.75" customHeight="1">
      <c r="A23" s="87" t="s">
        <v>66</v>
      </c>
      <c r="B23" s="88">
        <v>-51</v>
      </c>
      <c r="C23" s="81">
        <v>-27</v>
      </c>
      <c r="D23" s="89">
        <v>-88</v>
      </c>
      <c r="E23" s="4">
        <v>-44</v>
      </c>
      <c r="F23" s="4">
        <v>-36</v>
      </c>
      <c r="G23" s="4">
        <v>-27</v>
      </c>
    </row>
    <row r="24" spans="1:7" ht="24.75" customHeight="1">
      <c r="A24" s="90" t="s">
        <v>68</v>
      </c>
      <c r="B24" s="91">
        <v>-137</v>
      </c>
      <c r="C24" s="81">
        <v>-130</v>
      </c>
      <c r="D24" s="92">
        <v>-432</v>
      </c>
      <c r="E24" s="4">
        <v>-122</v>
      </c>
      <c r="F24" s="4">
        <v>-102</v>
      </c>
      <c r="G24" s="4">
        <v>-68</v>
      </c>
    </row>
    <row r="25" spans="1:7" ht="24.75" customHeight="1">
      <c r="A25" s="90" t="s">
        <v>69</v>
      </c>
      <c r="B25" s="88">
        <v>-27</v>
      </c>
      <c r="C25" s="81">
        <v>7</v>
      </c>
      <c r="D25" s="89">
        <v>46</v>
      </c>
      <c r="E25" s="93">
        <v>95</v>
      </c>
      <c r="F25" s="93">
        <v>-42</v>
      </c>
      <c r="G25" s="93">
        <v>-39</v>
      </c>
    </row>
    <row r="26" spans="1:7" s="80" customFormat="1" ht="21.75">
      <c r="A26" s="94" t="s">
        <v>71</v>
      </c>
      <c r="B26" s="76">
        <v>521</v>
      </c>
      <c r="C26" s="77">
        <v>535</v>
      </c>
      <c r="D26" s="78">
        <v>151</v>
      </c>
      <c r="E26" s="79">
        <v>599</v>
      </c>
      <c r="F26" s="79">
        <v>500</v>
      </c>
      <c r="G26" s="79">
        <v>437</v>
      </c>
    </row>
    <row r="27" spans="1:7" ht="12.75">
      <c r="A27" s="95" t="s">
        <v>72</v>
      </c>
      <c r="B27" s="1">
        <v>13</v>
      </c>
      <c r="C27" s="47">
        <v>59</v>
      </c>
      <c r="D27" s="82">
        <v>179</v>
      </c>
      <c r="E27" s="4">
        <v>-38</v>
      </c>
      <c r="F27" s="4">
        <v>-215</v>
      </c>
      <c r="G27" s="4">
        <v>42</v>
      </c>
    </row>
    <row r="28" spans="1:7" s="80" customFormat="1" ht="12.75">
      <c r="A28" s="85" t="s">
        <v>73</v>
      </c>
      <c r="B28" s="76">
        <v>534</v>
      </c>
      <c r="C28" s="49">
        <v>594</v>
      </c>
      <c r="D28" s="78">
        <v>330</v>
      </c>
      <c r="E28" s="79">
        <v>561</v>
      </c>
      <c r="F28" s="79">
        <v>285</v>
      </c>
      <c r="G28" s="79">
        <v>479</v>
      </c>
    </row>
    <row r="29" spans="1:7" ht="12.75">
      <c r="A29" s="96" t="s">
        <v>74</v>
      </c>
      <c r="B29" s="97">
        <v>-212</v>
      </c>
      <c r="C29" s="47">
        <v>-190</v>
      </c>
      <c r="D29" s="82">
        <v>-133</v>
      </c>
      <c r="E29" s="4">
        <v>-209</v>
      </c>
      <c r="F29" s="4">
        <v>-113</v>
      </c>
      <c r="G29" s="4">
        <v>-189</v>
      </c>
    </row>
    <row r="30" spans="1:7" ht="21.75">
      <c r="A30" s="1" t="s">
        <v>75</v>
      </c>
      <c r="B30" s="98" t="s">
        <v>67</v>
      </c>
      <c r="C30" s="99" t="s">
        <v>67</v>
      </c>
      <c r="D30" s="82">
        <v>3</v>
      </c>
      <c r="E30" s="4">
        <v>6</v>
      </c>
      <c r="F30" s="100" t="s">
        <v>67</v>
      </c>
      <c r="G30" s="100" t="s">
        <v>67</v>
      </c>
    </row>
    <row r="31" spans="1:7" ht="15" customHeight="1">
      <c r="A31" s="1" t="s">
        <v>76</v>
      </c>
      <c r="B31" s="1">
        <v>-17</v>
      </c>
      <c r="C31" s="81">
        <v>-18</v>
      </c>
      <c r="D31" s="82">
        <v>-14</v>
      </c>
      <c r="E31" s="4">
        <v>-13</v>
      </c>
      <c r="F31" s="4">
        <v>-12</v>
      </c>
      <c r="G31" s="4">
        <v>-9</v>
      </c>
    </row>
    <row r="32" spans="1:7" s="80" customFormat="1" ht="12.75">
      <c r="A32" s="85" t="s">
        <v>77</v>
      </c>
      <c r="B32" s="76">
        <v>305</v>
      </c>
      <c r="C32" s="101">
        <v>386</v>
      </c>
      <c r="D32" s="78">
        <v>186</v>
      </c>
      <c r="E32" s="79">
        <v>345</v>
      </c>
      <c r="F32" s="79">
        <v>160</v>
      </c>
      <c r="G32" s="79">
        <v>281</v>
      </c>
    </row>
    <row r="33" ht="12.75" customHeight="1"/>
    <row r="34" spans="1:7" ht="54" customHeight="1">
      <c r="A34" s="102" t="s">
        <v>88</v>
      </c>
      <c r="B34" s="102"/>
      <c r="C34" s="103"/>
      <c r="D34" s="103"/>
      <c r="E34" s="103"/>
      <c r="F34" s="103"/>
      <c r="G34" s="103"/>
    </row>
    <row r="35" spans="1:7" ht="12.75">
      <c r="A35" s="104"/>
      <c r="B35" s="104"/>
      <c r="C35" s="104"/>
      <c r="D35" s="104"/>
      <c r="E35" s="104"/>
      <c r="F35" s="20"/>
      <c r="G35" s="20"/>
    </row>
    <row r="36" spans="1:5" ht="12.75">
      <c r="A36" s="104"/>
      <c r="B36" s="104"/>
      <c r="C36" s="104"/>
      <c r="D36" s="104"/>
      <c r="E36" s="105"/>
    </row>
  </sheetData>
  <mergeCells count="3">
    <mergeCell ref="A2:G2"/>
    <mergeCell ref="A34:G34"/>
    <mergeCell ref="B4:C4"/>
  </mergeCells>
  <printOptions/>
  <pageMargins left="0.23" right="0.27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1.7109375" style="0" customWidth="1"/>
    <col min="3" max="3" width="11.28125" style="0" customWidth="1"/>
    <col min="4" max="4" width="12.421875" style="0" customWidth="1"/>
  </cols>
  <sheetData>
    <row r="2" spans="1:4" ht="22.5" customHeight="1">
      <c r="A2" s="106" t="s">
        <v>89</v>
      </c>
      <c r="B2" s="107"/>
      <c r="C2" s="107"/>
      <c r="D2" s="107"/>
    </row>
    <row r="3" spans="1:4" ht="42">
      <c r="A3" s="108"/>
      <c r="B3" s="109">
        <v>38168</v>
      </c>
      <c r="C3" s="110" t="s">
        <v>118</v>
      </c>
      <c r="D3" s="110" t="s">
        <v>119</v>
      </c>
    </row>
    <row r="4" spans="1:4" ht="12.75">
      <c r="A4" s="111" t="s">
        <v>90</v>
      </c>
      <c r="B4" s="112" t="s">
        <v>54</v>
      </c>
      <c r="C4" s="112" t="s">
        <v>54</v>
      </c>
      <c r="D4" s="112" t="s">
        <v>91</v>
      </c>
    </row>
    <row r="5" spans="2:4" ht="12.75">
      <c r="B5" s="108"/>
      <c r="C5" s="108"/>
      <c r="D5" s="108"/>
    </row>
    <row r="6" spans="1:4" ht="21.75">
      <c r="A6" s="1" t="s">
        <v>92</v>
      </c>
      <c r="B6" s="4">
        <v>1037</v>
      </c>
      <c r="C6" s="4">
        <v>974</v>
      </c>
      <c r="D6" s="21">
        <f>B6/C6-1</f>
        <v>0.06468172484599588</v>
      </c>
    </row>
    <row r="7" spans="1:4" ht="12.75">
      <c r="A7" s="108"/>
      <c r="B7" s="108"/>
      <c r="C7" s="4"/>
      <c r="D7" s="21"/>
    </row>
    <row r="8" spans="1:4" ht="12.75">
      <c r="A8" s="108" t="s">
        <v>93</v>
      </c>
      <c r="B8" s="108">
        <v>146924</v>
      </c>
      <c r="C8" s="4">
        <v>146381</v>
      </c>
      <c r="D8" s="21">
        <f>B8/C8-1</f>
        <v>0.0037094978173397575</v>
      </c>
    </row>
    <row r="9" spans="1:4" ht="12.75">
      <c r="A9" s="113" t="s">
        <v>94</v>
      </c>
      <c r="B9" s="114">
        <v>22147</v>
      </c>
      <c r="C9" s="114">
        <v>20050</v>
      </c>
      <c r="D9" s="21">
        <f>B9/C9-1</f>
        <v>0.10458852867830415</v>
      </c>
    </row>
    <row r="10" spans="1:4" ht="12.75">
      <c r="A10" s="113" t="s">
        <v>95</v>
      </c>
      <c r="B10" s="114">
        <v>124777</v>
      </c>
      <c r="C10" s="114">
        <v>126331</v>
      </c>
      <c r="D10" s="21">
        <f>B10/C10-1</f>
        <v>-0.012301018752325255</v>
      </c>
    </row>
    <row r="11" spans="1:4" ht="12.75">
      <c r="A11" s="108"/>
      <c r="B11" s="113"/>
      <c r="C11" s="114"/>
      <c r="D11" s="21"/>
    </row>
    <row r="12" spans="1:4" ht="12.75">
      <c r="A12" s="108" t="s">
        <v>96</v>
      </c>
      <c r="B12" s="4">
        <v>31772</v>
      </c>
      <c r="C12" s="4">
        <v>24580</v>
      </c>
      <c r="D12" s="21">
        <f>B12/C12-1</f>
        <v>0.29259560618388925</v>
      </c>
    </row>
    <row r="13" spans="1:4" ht="12.75">
      <c r="A13" s="108"/>
      <c r="B13" s="108"/>
      <c r="C13" s="4"/>
      <c r="D13" s="21"/>
    </row>
    <row r="14" spans="1:4" ht="12.75">
      <c r="A14" s="108" t="s">
        <v>97</v>
      </c>
      <c r="B14" s="4">
        <v>9682</v>
      </c>
      <c r="C14" s="4">
        <v>9586</v>
      </c>
      <c r="D14" s="21">
        <f>B14/C14-1</f>
        <v>0.010014604631754631</v>
      </c>
    </row>
    <row r="15" spans="1:4" ht="12.75">
      <c r="A15" s="113" t="s">
        <v>98</v>
      </c>
      <c r="B15" s="4">
        <v>2917</v>
      </c>
      <c r="C15" s="4">
        <v>2895</v>
      </c>
      <c r="D15" s="21">
        <f>B15/C15-1</f>
        <v>0.007599309153713207</v>
      </c>
    </row>
    <row r="16" spans="1:4" ht="12.75">
      <c r="A16" s="113" t="s">
        <v>99</v>
      </c>
      <c r="B16" s="4">
        <v>4559</v>
      </c>
      <c r="C16" s="4">
        <v>4253</v>
      </c>
      <c r="D16" s="21">
        <f>B16/C16-1</f>
        <v>0.07194921232071483</v>
      </c>
    </row>
    <row r="17" spans="1:4" ht="12.75">
      <c r="A17" s="113" t="s">
        <v>100</v>
      </c>
      <c r="B17" s="4">
        <v>305</v>
      </c>
      <c r="C17" s="4">
        <v>339</v>
      </c>
      <c r="D17" s="21">
        <f>B17/C17-1</f>
        <v>-0.10029498525073743</v>
      </c>
    </row>
    <row r="18" spans="1:4" ht="12.75">
      <c r="A18" s="113" t="s">
        <v>101</v>
      </c>
      <c r="B18" s="4">
        <v>1901</v>
      </c>
      <c r="C18" s="4">
        <v>2099</v>
      </c>
      <c r="D18" s="21">
        <f>B18/C18-1</f>
        <v>-0.09433063363506433</v>
      </c>
    </row>
    <row r="19" spans="1:4" ht="12.75">
      <c r="A19" s="108"/>
      <c r="B19" s="108"/>
      <c r="C19" s="4"/>
      <c r="D19" s="21"/>
    </row>
    <row r="20" spans="1:4" ht="21.75">
      <c r="A20" s="1" t="s">
        <v>102</v>
      </c>
      <c r="B20" s="4">
        <v>896</v>
      </c>
      <c r="C20" s="4">
        <v>1027</v>
      </c>
      <c r="D20" s="21">
        <f>B20/C20-1</f>
        <v>-0.12755598831548198</v>
      </c>
    </row>
    <row r="21" spans="1:4" ht="12.75">
      <c r="A21" s="108"/>
      <c r="B21" s="4"/>
      <c r="C21" s="4"/>
      <c r="D21" s="21"/>
    </row>
    <row r="22" spans="1:4" ht="12.75">
      <c r="A22" s="108" t="s">
        <v>103</v>
      </c>
      <c r="B22" s="4">
        <v>22614</v>
      </c>
      <c r="C22" s="4">
        <v>26460</v>
      </c>
      <c r="D22" s="21">
        <f>B22/C22-1</f>
        <v>-0.14535147392290249</v>
      </c>
    </row>
    <row r="23" spans="1:4" ht="12.75">
      <c r="A23" s="115"/>
      <c r="B23" s="4"/>
      <c r="C23" s="4"/>
      <c r="D23" s="24"/>
    </row>
    <row r="24" spans="1:4" ht="12.75">
      <c r="A24" s="116" t="s">
        <v>9</v>
      </c>
      <c r="B24" s="79">
        <v>212925</v>
      </c>
      <c r="C24" s="79">
        <v>209008</v>
      </c>
      <c r="D24" s="117">
        <f>B24/C24-1</f>
        <v>0.018740909438873077</v>
      </c>
    </row>
    <row r="25" spans="1:4" ht="12.75">
      <c r="A25" s="108"/>
      <c r="B25" s="10"/>
      <c r="C25" s="4"/>
      <c r="D25" s="21"/>
    </row>
    <row r="26" spans="1:4" ht="12.75">
      <c r="A26" s="111" t="s">
        <v>104</v>
      </c>
      <c r="B26" s="6"/>
      <c r="C26" s="6"/>
      <c r="D26" s="22"/>
    </row>
    <row r="27" spans="1:4" ht="12.75">
      <c r="A27" s="108"/>
      <c r="B27" s="10"/>
      <c r="C27" s="4"/>
      <c r="D27" s="21"/>
    </row>
    <row r="28" spans="1:4" ht="12.75">
      <c r="A28" s="108" t="s">
        <v>105</v>
      </c>
      <c r="B28" s="10">
        <v>168149</v>
      </c>
      <c r="C28" s="4">
        <v>160518</v>
      </c>
      <c r="D28" s="21">
        <f>B28/C28-1</f>
        <v>0.04753983976874876</v>
      </c>
    </row>
    <row r="29" spans="1:4" ht="12.75">
      <c r="A29" s="113" t="s">
        <v>106</v>
      </c>
      <c r="B29" s="10">
        <v>32570</v>
      </c>
      <c r="C29" s="4">
        <v>28087</v>
      </c>
      <c r="D29" s="21">
        <f>B29/C29-1</f>
        <v>0.15961120803218565</v>
      </c>
    </row>
    <row r="30" spans="1:4" ht="16.5" customHeight="1">
      <c r="A30" s="118" t="s">
        <v>107</v>
      </c>
      <c r="B30" s="10">
        <v>135579</v>
      </c>
      <c r="C30" s="4">
        <v>132431</v>
      </c>
      <c r="D30" s="21">
        <f>B30/C30-1</f>
        <v>0.023770869358382907</v>
      </c>
    </row>
    <row r="31" spans="1:4" ht="12.75">
      <c r="A31" s="108"/>
      <c r="B31" s="108"/>
      <c r="C31" s="4"/>
      <c r="D31" s="21"/>
    </row>
    <row r="32" spans="1:4" ht="12.75">
      <c r="A32" s="108" t="s">
        <v>108</v>
      </c>
      <c r="B32" s="10">
        <v>4001</v>
      </c>
      <c r="C32" s="4">
        <v>3680</v>
      </c>
      <c r="D32" s="21">
        <f>B32/C32-1</f>
        <v>0.08722826086956514</v>
      </c>
    </row>
    <row r="33" spans="1:4" ht="12.75">
      <c r="A33" s="113" t="s">
        <v>109</v>
      </c>
      <c r="B33" s="10">
        <v>795</v>
      </c>
      <c r="C33" s="4">
        <v>436</v>
      </c>
      <c r="D33" s="21">
        <f>B33/C33-1</f>
        <v>0.823394495412844</v>
      </c>
    </row>
    <row r="34" spans="1:4" ht="12.75">
      <c r="A34" s="113" t="s">
        <v>110</v>
      </c>
      <c r="B34" s="10">
        <v>929</v>
      </c>
      <c r="C34" s="4">
        <v>971</v>
      </c>
      <c r="D34" s="21">
        <f>B34/C34-1</f>
        <v>-0.04325437693099898</v>
      </c>
    </row>
    <row r="35" spans="1:4" ht="12.75">
      <c r="A35" s="113" t="s">
        <v>111</v>
      </c>
      <c r="B35" s="10">
        <v>1973</v>
      </c>
      <c r="C35" s="4">
        <v>1925</v>
      </c>
      <c r="D35" s="21">
        <f>B35/C35-1</f>
        <v>0.024935064935065032</v>
      </c>
    </row>
    <row r="36" spans="1:4" ht="12.75">
      <c r="A36" s="113" t="s">
        <v>112</v>
      </c>
      <c r="B36" s="10">
        <v>304</v>
      </c>
      <c r="C36" s="4">
        <v>348</v>
      </c>
      <c r="D36" s="21">
        <f>B36/C36-1</f>
        <v>-0.12643678160919536</v>
      </c>
    </row>
    <row r="37" spans="1:4" ht="12.75">
      <c r="A37" s="108"/>
      <c r="B37" s="108"/>
      <c r="C37" s="4"/>
      <c r="D37" s="21"/>
    </row>
    <row r="38" spans="1:4" ht="12.75">
      <c r="A38" s="108" t="s">
        <v>113</v>
      </c>
      <c r="B38" s="10">
        <v>22683</v>
      </c>
      <c r="C38" s="4">
        <v>27311</v>
      </c>
      <c r="D38" s="21">
        <f>B38/C38-1</f>
        <v>-0.16945553073853026</v>
      </c>
    </row>
    <row r="39" spans="1:4" ht="12.75">
      <c r="A39" s="108"/>
      <c r="B39" s="108"/>
      <c r="C39" s="4"/>
      <c r="D39" s="21"/>
    </row>
    <row r="40" spans="1:4" ht="12.75">
      <c r="A40" s="108" t="s">
        <v>13</v>
      </c>
      <c r="B40" s="10">
        <v>6801</v>
      </c>
      <c r="C40" s="4">
        <v>6784</v>
      </c>
      <c r="D40" s="21">
        <f>B40/C40-1</f>
        <v>0.002505896226415061</v>
      </c>
    </row>
    <row r="41" spans="1:4" ht="12.75">
      <c r="A41" s="108"/>
      <c r="B41" s="10"/>
      <c r="C41" s="4"/>
      <c r="D41" s="21"/>
    </row>
    <row r="42" spans="1:4" ht="12.75">
      <c r="A42" s="108" t="s">
        <v>114</v>
      </c>
      <c r="B42" s="10">
        <v>318</v>
      </c>
      <c r="C42" s="4">
        <v>292</v>
      </c>
      <c r="D42" s="21">
        <f>B42/C42-1</f>
        <v>0.08904109589041087</v>
      </c>
    </row>
    <row r="43" spans="1:4" ht="12.75">
      <c r="A43" s="108"/>
      <c r="B43" s="10"/>
      <c r="C43" s="4"/>
      <c r="D43" s="21"/>
    </row>
    <row r="44" spans="1:4" ht="12.75">
      <c r="A44" s="108" t="s">
        <v>115</v>
      </c>
      <c r="B44" s="10">
        <v>10973</v>
      </c>
      <c r="C44" s="4">
        <v>10423</v>
      </c>
      <c r="D44" s="21">
        <f>B44/C44-1</f>
        <v>0.052767917106399276</v>
      </c>
    </row>
    <row r="45" spans="1:4" ht="12.75">
      <c r="A45" s="108"/>
      <c r="B45" s="10"/>
      <c r="C45" s="4"/>
      <c r="D45" s="21"/>
    </row>
    <row r="46" spans="1:4" ht="12.75">
      <c r="A46" s="116" t="s">
        <v>116</v>
      </c>
      <c r="B46" s="79">
        <v>212925</v>
      </c>
      <c r="C46" s="79">
        <v>209008</v>
      </c>
      <c r="D46" s="117">
        <f>B46/C46-1</f>
        <v>0.018740909438873077</v>
      </c>
    </row>
    <row r="47" ht="7.5" customHeight="1"/>
    <row r="48" spans="1:4" ht="34.5" customHeight="1">
      <c r="A48" s="119" t="s">
        <v>117</v>
      </c>
      <c r="B48" s="120"/>
      <c r="C48" s="120"/>
      <c r="D48" s="120"/>
    </row>
    <row r="49" ht="12.75">
      <c r="A49" s="104"/>
    </row>
    <row r="50" spans="1:4" ht="12.75">
      <c r="A50" s="121"/>
      <c r="B50" s="57"/>
      <c r="C50" s="57"/>
      <c r="D50" s="57"/>
    </row>
  </sheetData>
  <mergeCells count="3">
    <mergeCell ref="A2:D2"/>
    <mergeCell ref="A48:D48"/>
    <mergeCell ref="A50:D50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11.57421875" style="0" customWidth="1"/>
    <col min="3" max="3" width="12.421875" style="0" customWidth="1"/>
    <col min="4" max="4" width="10.421875" style="0" customWidth="1"/>
    <col min="5" max="5" width="12.57421875" style="29" customWidth="1"/>
    <col min="6" max="6" width="12.421875" style="0" customWidth="1"/>
    <col min="7" max="7" width="14.57421875" style="0" customWidth="1"/>
  </cols>
  <sheetData>
    <row r="2" spans="1:7" ht="18.75" customHeight="1">
      <c r="A2" s="32" t="s">
        <v>120</v>
      </c>
      <c r="B2" s="32"/>
      <c r="C2" s="32"/>
      <c r="D2" s="32"/>
      <c r="E2" s="32"/>
      <c r="F2" s="32"/>
      <c r="G2" s="31"/>
    </row>
    <row r="3" spans="1:7" ht="12.75">
      <c r="A3" s="12"/>
      <c r="B3" s="12"/>
      <c r="C3" s="12"/>
      <c r="D3" s="12"/>
      <c r="E3" s="122"/>
      <c r="F3" s="123"/>
      <c r="G3" s="12"/>
    </row>
    <row r="4" spans="1:7" ht="12.75">
      <c r="A4" s="108"/>
      <c r="B4" s="124">
        <v>2004</v>
      </c>
      <c r="C4" s="125"/>
      <c r="D4" s="65">
        <v>2003</v>
      </c>
      <c r="E4" s="126"/>
      <c r="F4" s="126"/>
      <c r="G4" s="126"/>
    </row>
    <row r="5" spans="1:7" ht="12.75">
      <c r="A5" s="108"/>
      <c r="B5" s="127">
        <v>38168</v>
      </c>
      <c r="C5" s="127">
        <v>38077</v>
      </c>
      <c r="D5" s="127">
        <v>38352</v>
      </c>
      <c r="E5" s="128">
        <v>37894</v>
      </c>
      <c r="F5" s="127">
        <v>37802</v>
      </c>
      <c r="G5" s="127">
        <v>37711</v>
      </c>
    </row>
    <row r="6" spans="1:7" ht="12.75">
      <c r="A6" s="108"/>
      <c r="B6" s="108"/>
      <c r="C6" s="108"/>
      <c r="D6" s="108"/>
      <c r="E6" s="129" t="s">
        <v>125</v>
      </c>
      <c r="F6" s="129" t="s">
        <v>125</v>
      </c>
      <c r="G6" s="129" t="s">
        <v>125</v>
      </c>
    </row>
    <row r="7" spans="1:7" ht="12.75">
      <c r="A7" s="111" t="s">
        <v>90</v>
      </c>
      <c r="B7" s="112" t="s">
        <v>54</v>
      </c>
      <c r="C7" s="112" t="s">
        <v>54</v>
      </c>
      <c r="D7" s="112" t="s">
        <v>54</v>
      </c>
      <c r="E7" s="112" t="s">
        <v>54</v>
      </c>
      <c r="F7" s="112" t="s">
        <v>54</v>
      </c>
      <c r="G7" s="112" t="s">
        <v>54</v>
      </c>
    </row>
    <row r="8" spans="1:7" ht="12.75">
      <c r="A8" s="108"/>
      <c r="B8" s="108"/>
      <c r="C8" s="108"/>
      <c r="D8" s="108"/>
      <c r="E8" s="35"/>
      <c r="F8" s="108"/>
      <c r="G8" s="108"/>
    </row>
    <row r="9" spans="1:7" ht="24.75" customHeight="1">
      <c r="A9" s="1" t="s">
        <v>92</v>
      </c>
      <c r="B9" s="130">
        <v>1037</v>
      </c>
      <c r="C9" s="93">
        <v>914</v>
      </c>
      <c r="D9" s="82">
        <v>1474</v>
      </c>
      <c r="E9" s="70">
        <v>963</v>
      </c>
      <c r="F9" s="93">
        <v>974</v>
      </c>
      <c r="G9" s="4">
        <v>967</v>
      </c>
    </row>
    <row r="10" spans="1:7" ht="12.75">
      <c r="A10" s="108"/>
      <c r="B10" s="4"/>
      <c r="C10" s="108"/>
      <c r="D10" s="4"/>
      <c r="E10" s="129"/>
      <c r="F10" s="93"/>
      <c r="G10" s="4"/>
    </row>
    <row r="11" spans="1:7" ht="12.75">
      <c r="A11" s="108" t="s">
        <v>93</v>
      </c>
      <c r="B11" s="4">
        <v>146924</v>
      </c>
      <c r="C11" s="4">
        <v>144342</v>
      </c>
      <c r="D11" s="4">
        <v>146877</v>
      </c>
      <c r="E11" s="92">
        <v>139679</v>
      </c>
      <c r="F11" s="93">
        <v>146381</v>
      </c>
      <c r="G11" s="4">
        <v>148267</v>
      </c>
    </row>
    <row r="12" spans="1:7" ht="12.75">
      <c r="A12" s="113" t="s">
        <v>94</v>
      </c>
      <c r="B12" s="4">
        <v>22147</v>
      </c>
      <c r="C12" s="4">
        <v>21527</v>
      </c>
      <c r="D12" s="114">
        <v>22278</v>
      </c>
      <c r="E12" s="131">
        <v>17607</v>
      </c>
      <c r="F12" s="132">
        <v>20050</v>
      </c>
      <c r="G12" s="114">
        <v>22741</v>
      </c>
    </row>
    <row r="13" spans="1:7" ht="12.75">
      <c r="A13" s="113" t="s">
        <v>95</v>
      </c>
      <c r="B13" s="4">
        <v>124777</v>
      </c>
      <c r="C13" s="4">
        <v>122557</v>
      </c>
      <c r="D13" s="114">
        <v>124599</v>
      </c>
      <c r="E13" s="92">
        <v>122072</v>
      </c>
      <c r="F13" s="132">
        <v>126331</v>
      </c>
      <c r="G13" s="114">
        <v>125526</v>
      </c>
    </row>
    <row r="14" spans="1:7" ht="12.75">
      <c r="A14" s="108"/>
      <c r="B14" s="4"/>
      <c r="C14" s="108"/>
      <c r="D14" s="4"/>
      <c r="E14" s="129"/>
      <c r="F14" s="93"/>
      <c r="G14" s="4"/>
    </row>
    <row r="15" spans="1:7" ht="12.75">
      <c r="A15" s="108" t="s">
        <v>96</v>
      </c>
      <c r="B15" s="4">
        <v>31772</v>
      </c>
      <c r="C15" s="4">
        <v>28557</v>
      </c>
      <c r="D15" s="4">
        <v>22357</v>
      </c>
      <c r="E15" s="92">
        <v>23642</v>
      </c>
      <c r="F15" s="93">
        <v>24580</v>
      </c>
      <c r="G15" s="4">
        <v>20489</v>
      </c>
    </row>
    <row r="16" spans="1:7" ht="12.75">
      <c r="A16" s="108"/>
      <c r="B16" s="4"/>
      <c r="C16" s="108"/>
      <c r="D16" s="4"/>
      <c r="E16" s="129"/>
      <c r="F16" s="93"/>
      <c r="G16" s="4"/>
    </row>
    <row r="17" spans="1:7" ht="12.75">
      <c r="A17" s="108" t="s">
        <v>97</v>
      </c>
      <c r="B17" s="4">
        <v>9682</v>
      </c>
      <c r="C17" s="4">
        <v>9755</v>
      </c>
      <c r="D17" s="4">
        <v>9822</v>
      </c>
      <c r="E17" s="92">
        <v>9690</v>
      </c>
      <c r="F17" s="93">
        <v>9586</v>
      </c>
      <c r="G17" s="4">
        <v>9866</v>
      </c>
    </row>
    <row r="18" spans="1:7" ht="12.75">
      <c r="A18" s="113" t="s">
        <v>98</v>
      </c>
      <c r="B18" s="4">
        <v>2917</v>
      </c>
      <c r="C18" s="4">
        <v>2913</v>
      </c>
      <c r="D18" s="93">
        <v>2935</v>
      </c>
      <c r="E18" s="47">
        <v>2864</v>
      </c>
      <c r="F18" s="93">
        <v>2895</v>
      </c>
      <c r="G18" s="93">
        <v>2950</v>
      </c>
    </row>
    <row r="19" spans="1:7" ht="12.75">
      <c r="A19" s="113" t="s">
        <v>99</v>
      </c>
      <c r="B19" s="4">
        <v>4559</v>
      </c>
      <c r="C19" s="4">
        <v>4586</v>
      </c>
      <c r="D19" s="93">
        <v>4572</v>
      </c>
      <c r="E19" s="47">
        <v>4424</v>
      </c>
      <c r="F19" s="93">
        <v>4253</v>
      </c>
      <c r="G19" s="93">
        <v>4453</v>
      </c>
    </row>
    <row r="20" spans="1:7" ht="12.75">
      <c r="A20" s="113" t="s">
        <v>100</v>
      </c>
      <c r="B20" s="4">
        <v>305</v>
      </c>
      <c r="C20" s="4">
        <v>327</v>
      </c>
      <c r="D20" s="93">
        <v>343</v>
      </c>
      <c r="E20" s="47">
        <v>334</v>
      </c>
      <c r="F20" s="93">
        <v>339</v>
      </c>
      <c r="G20" s="93">
        <v>370</v>
      </c>
    </row>
    <row r="21" spans="1:7" ht="12.75">
      <c r="A21" s="113" t="s">
        <v>101</v>
      </c>
      <c r="B21" s="4">
        <v>1901</v>
      </c>
      <c r="C21" s="4">
        <v>1929</v>
      </c>
      <c r="D21" s="93">
        <v>1972</v>
      </c>
      <c r="E21" s="47">
        <v>2068</v>
      </c>
      <c r="F21" s="93">
        <v>2099</v>
      </c>
      <c r="G21" s="93">
        <v>2093</v>
      </c>
    </row>
    <row r="22" spans="1:7" ht="12.75">
      <c r="A22" s="108"/>
      <c r="B22" s="4"/>
      <c r="C22" s="4"/>
      <c r="D22" s="93"/>
      <c r="E22" s="47"/>
      <c r="F22" s="93"/>
      <c r="G22" s="93"/>
    </row>
    <row r="23" spans="1:7" ht="42.75">
      <c r="A23" s="1" t="s">
        <v>102</v>
      </c>
      <c r="B23" s="82">
        <v>896</v>
      </c>
      <c r="C23" s="4">
        <v>933</v>
      </c>
      <c r="D23" s="93">
        <v>959</v>
      </c>
      <c r="E23" s="81">
        <v>992</v>
      </c>
      <c r="F23" s="93">
        <v>1027</v>
      </c>
      <c r="G23" s="93">
        <v>1055</v>
      </c>
    </row>
    <row r="24" spans="1:7" ht="12.75">
      <c r="A24" s="108"/>
      <c r="B24" s="4"/>
      <c r="C24" s="4"/>
      <c r="D24" s="93"/>
      <c r="E24" s="47"/>
      <c r="F24" s="93"/>
      <c r="G24" s="93"/>
    </row>
    <row r="25" spans="1:7" ht="12.75">
      <c r="A25" s="108" t="s">
        <v>103</v>
      </c>
      <c r="B25" s="4">
        <v>22614</v>
      </c>
      <c r="C25" s="4">
        <v>22496</v>
      </c>
      <c r="D25" s="93">
        <v>21091</v>
      </c>
      <c r="E25" s="47">
        <v>22893</v>
      </c>
      <c r="F25" s="93">
        <v>26460</v>
      </c>
      <c r="G25" s="93">
        <v>22131</v>
      </c>
    </row>
    <row r="26" spans="1:7" ht="12.75">
      <c r="A26" s="108"/>
      <c r="B26" s="4"/>
      <c r="C26" s="108"/>
      <c r="D26" s="93"/>
      <c r="E26" s="47"/>
      <c r="F26" s="93"/>
      <c r="G26" s="93"/>
    </row>
    <row r="27" spans="1:7" ht="12.75">
      <c r="A27" s="116" t="s">
        <v>9</v>
      </c>
      <c r="B27" s="79">
        <v>212925</v>
      </c>
      <c r="C27" s="79">
        <v>206997</v>
      </c>
      <c r="D27" s="133">
        <v>202580</v>
      </c>
      <c r="E27" s="49">
        <v>197859</v>
      </c>
      <c r="F27" s="133">
        <v>209008</v>
      </c>
      <c r="G27" s="133">
        <v>202775</v>
      </c>
    </row>
    <row r="28" spans="1:7" ht="12.75">
      <c r="A28" s="108"/>
      <c r="B28" s="4"/>
      <c r="C28" s="10"/>
      <c r="D28" s="4"/>
      <c r="E28" s="129"/>
      <c r="F28" s="93"/>
      <c r="G28" s="4"/>
    </row>
    <row r="29" spans="1:7" ht="12.75">
      <c r="A29" s="111" t="s">
        <v>104</v>
      </c>
      <c r="B29" s="134"/>
      <c r="C29" s="6"/>
      <c r="D29" s="134"/>
      <c r="E29" s="135"/>
      <c r="F29" s="136"/>
      <c r="G29" s="6"/>
    </row>
    <row r="30" spans="1:7" ht="12.75">
      <c r="A30" s="108"/>
      <c r="B30" s="4"/>
      <c r="C30" s="10"/>
      <c r="D30" s="4"/>
      <c r="E30" s="129"/>
      <c r="F30" s="93"/>
      <c r="G30" s="4"/>
    </row>
    <row r="31" spans="1:7" ht="12.75">
      <c r="A31" s="108" t="s">
        <v>105</v>
      </c>
      <c r="B31" s="4">
        <v>168149</v>
      </c>
      <c r="C31" s="10">
        <v>164476</v>
      </c>
      <c r="D31" s="93">
        <v>160255</v>
      </c>
      <c r="E31" s="47">
        <v>155736</v>
      </c>
      <c r="F31" s="93">
        <v>160518</v>
      </c>
      <c r="G31" s="93">
        <v>162154</v>
      </c>
    </row>
    <row r="32" spans="1:7" ht="12.75">
      <c r="A32" s="113" t="s">
        <v>106</v>
      </c>
      <c r="B32" s="4">
        <v>32570</v>
      </c>
      <c r="C32" s="10">
        <v>29613</v>
      </c>
      <c r="D32" s="93">
        <v>28534</v>
      </c>
      <c r="E32" s="47">
        <v>26638</v>
      </c>
      <c r="F32" s="93">
        <v>28087</v>
      </c>
      <c r="G32" s="93">
        <v>27896</v>
      </c>
    </row>
    <row r="33" spans="1:7" ht="12.75">
      <c r="A33" s="113" t="s">
        <v>121</v>
      </c>
      <c r="B33" s="4">
        <v>135579</v>
      </c>
      <c r="C33" s="10">
        <v>134863</v>
      </c>
      <c r="D33" s="93">
        <v>131721</v>
      </c>
      <c r="E33" s="47">
        <v>129098</v>
      </c>
      <c r="F33" s="93">
        <v>132431</v>
      </c>
      <c r="G33" s="93">
        <v>134258</v>
      </c>
    </row>
    <row r="34" spans="1:7" ht="12.75">
      <c r="A34" s="113" t="s">
        <v>122</v>
      </c>
      <c r="B34" s="4"/>
      <c r="C34" s="108"/>
      <c r="D34" s="93"/>
      <c r="E34" s="47"/>
      <c r="F34" s="93"/>
      <c r="G34" s="93"/>
    </row>
    <row r="35" spans="1:7" ht="12.75">
      <c r="A35" s="108"/>
      <c r="B35" s="4"/>
      <c r="C35" s="108"/>
      <c r="D35" s="93"/>
      <c r="E35" s="47"/>
      <c r="F35" s="93"/>
      <c r="G35" s="93"/>
    </row>
    <row r="36" spans="1:7" ht="12.75">
      <c r="A36" s="108" t="s">
        <v>108</v>
      </c>
      <c r="B36" s="4">
        <v>4001</v>
      </c>
      <c r="C36" s="10">
        <v>4304</v>
      </c>
      <c r="D36" s="93">
        <v>4019</v>
      </c>
      <c r="E36" s="47">
        <v>4026</v>
      </c>
      <c r="F36" s="93">
        <v>3680</v>
      </c>
      <c r="G36" s="93">
        <v>3908</v>
      </c>
    </row>
    <row r="37" spans="1:7" ht="12.75">
      <c r="A37" s="113" t="s">
        <v>109</v>
      </c>
      <c r="B37" s="4">
        <v>795</v>
      </c>
      <c r="C37" s="10">
        <v>1000</v>
      </c>
      <c r="D37" s="93">
        <v>732</v>
      </c>
      <c r="E37" s="47">
        <v>725</v>
      </c>
      <c r="F37" s="93">
        <v>436</v>
      </c>
      <c r="G37" s="93">
        <v>838</v>
      </c>
    </row>
    <row r="38" spans="1:7" ht="12.75">
      <c r="A38" s="113" t="s">
        <v>110</v>
      </c>
      <c r="B38" s="4">
        <v>929</v>
      </c>
      <c r="C38" s="10">
        <v>946</v>
      </c>
      <c r="D38" s="93">
        <v>946</v>
      </c>
      <c r="E38" s="47">
        <v>985</v>
      </c>
      <c r="F38" s="93">
        <v>971</v>
      </c>
      <c r="G38" s="93">
        <v>971</v>
      </c>
    </row>
    <row r="39" spans="1:7" ht="12.75">
      <c r="A39" s="113" t="s">
        <v>111</v>
      </c>
      <c r="B39" s="4">
        <v>1973</v>
      </c>
      <c r="C39" s="10">
        <v>2055</v>
      </c>
      <c r="D39" s="93">
        <v>2037</v>
      </c>
      <c r="E39" s="47">
        <v>2007</v>
      </c>
      <c r="F39" s="93">
        <v>1925</v>
      </c>
      <c r="G39" s="93">
        <v>1751</v>
      </c>
    </row>
    <row r="40" spans="1:7" ht="12.75">
      <c r="A40" s="113" t="s">
        <v>112</v>
      </c>
      <c r="B40" s="4">
        <v>304</v>
      </c>
      <c r="C40" s="10">
        <v>303</v>
      </c>
      <c r="D40" s="93">
        <v>304</v>
      </c>
      <c r="E40" s="47">
        <v>309</v>
      </c>
      <c r="F40" s="93">
        <v>348</v>
      </c>
      <c r="G40" s="93">
        <v>348</v>
      </c>
    </row>
    <row r="41" spans="1:7" ht="12.75">
      <c r="A41" s="108"/>
      <c r="B41" s="4"/>
      <c r="C41" s="108"/>
      <c r="D41" s="93"/>
      <c r="E41" s="47"/>
      <c r="F41" s="93"/>
      <c r="G41" s="93"/>
    </row>
    <row r="42" spans="1:7" ht="12.75">
      <c r="A42" s="108" t="s">
        <v>113</v>
      </c>
      <c r="B42" s="4">
        <v>22683</v>
      </c>
      <c r="C42" s="10">
        <v>19878</v>
      </c>
      <c r="D42" s="93">
        <v>20626</v>
      </c>
      <c r="E42" s="47">
        <v>20555</v>
      </c>
      <c r="F42" s="93">
        <v>27311</v>
      </c>
      <c r="G42" s="93">
        <v>19010</v>
      </c>
    </row>
    <row r="43" spans="1:7" ht="12.75">
      <c r="A43" s="108"/>
      <c r="B43" s="4"/>
      <c r="C43" s="108"/>
      <c r="D43" s="93"/>
      <c r="E43" s="47"/>
      <c r="F43" s="93"/>
      <c r="G43" s="93"/>
    </row>
    <row r="44" spans="1:7" ht="12.75">
      <c r="A44" s="108" t="s">
        <v>13</v>
      </c>
      <c r="B44" s="4">
        <v>6801</v>
      </c>
      <c r="C44" s="10">
        <v>6666</v>
      </c>
      <c r="D44" s="93">
        <v>6414</v>
      </c>
      <c r="E44" s="47">
        <v>6484</v>
      </c>
      <c r="F44" s="93">
        <v>6784</v>
      </c>
      <c r="G44" s="93">
        <v>6533</v>
      </c>
    </row>
    <row r="45" spans="1:7" ht="12.75">
      <c r="A45" s="108"/>
      <c r="B45" s="4"/>
      <c r="C45" s="108"/>
      <c r="D45" s="93"/>
      <c r="E45" s="47"/>
      <c r="F45" s="93"/>
      <c r="G45" s="93"/>
    </row>
    <row r="46" spans="1:7" ht="12.75">
      <c r="A46" s="108" t="s">
        <v>114</v>
      </c>
      <c r="B46" s="82">
        <v>318</v>
      </c>
      <c r="C46" s="10">
        <v>290</v>
      </c>
      <c r="D46" s="93">
        <v>271</v>
      </c>
      <c r="E46" s="47">
        <v>298</v>
      </c>
      <c r="F46" s="93">
        <v>292</v>
      </c>
      <c r="G46" s="93">
        <v>354</v>
      </c>
    </row>
    <row r="47" spans="1:7" ht="12.75">
      <c r="A47" s="108"/>
      <c r="B47" s="4"/>
      <c r="C47" s="108"/>
      <c r="D47" s="93"/>
      <c r="E47" s="47"/>
      <c r="F47" s="93"/>
      <c r="G47" s="93"/>
    </row>
    <row r="48" spans="1:7" ht="12.75">
      <c r="A48" s="108" t="s">
        <v>123</v>
      </c>
      <c r="B48" s="4">
        <v>10973</v>
      </c>
      <c r="C48" s="10">
        <v>11383</v>
      </c>
      <c r="D48" s="93">
        <v>10995</v>
      </c>
      <c r="E48" s="47">
        <v>10760</v>
      </c>
      <c r="F48" s="93">
        <v>10423</v>
      </c>
      <c r="G48" s="93">
        <v>10816</v>
      </c>
    </row>
    <row r="49" spans="1:7" ht="12.75">
      <c r="A49" s="108"/>
      <c r="B49" s="4"/>
      <c r="C49" s="108"/>
      <c r="D49" s="93"/>
      <c r="E49" s="47"/>
      <c r="F49" s="93"/>
      <c r="G49" s="93"/>
    </row>
    <row r="50" spans="1:7" ht="12.75">
      <c r="A50" s="116" t="s">
        <v>116</v>
      </c>
      <c r="B50" s="79">
        <v>212925</v>
      </c>
      <c r="C50" s="79">
        <v>206997</v>
      </c>
      <c r="D50" s="133">
        <v>202580</v>
      </c>
      <c r="E50" s="49">
        <v>197859</v>
      </c>
      <c r="F50" s="133">
        <v>209008</v>
      </c>
      <c r="G50" s="133">
        <v>202775</v>
      </c>
    </row>
    <row r="52" spans="1:7" ht="58.5" customHeight="1">
      <c r="A52" s="119" t="s">
        <v>124</v>
      </c>
      <c r="B52" s="119"/>
      <c r="C52" s="119"/>
      <c r="D52" s="119"/>
      <c r="E52" s="119"/>
      <c r="F52" s="60"/>
      <c r="G52" s="60"/>
    </row>
    <row r="53" spans="1:7" ht="15.75" customHeight="1">
      <c r="A53" s="121"/>
      <c r="B53" s="121"/>
      <c r="C53" s="121"/>
      <c r="D53" s="121"/>
      <c r="E53" s="121"/>
      <c r="F53" s="121"/>
      <c r="G53" s="57"/>
    </row>
    <row r="54" spans="1:6" ht="12.75">
      <c r="A54" s="104"/>
      <c r="B54" s="104"/>
      <c r="C54" s="104"/>
      <c r="D54" s="104"/>
      <c r="E54" s="137"/>
      <c r="F54" s="104"/>
    </row>
    <row r="55" spans="1:7" ht="12.75">
      <c r="A55" s="121"/>
      <c r="B55" s="121"/>
      <c r="C55" s="121"/>
      <c r="D55" s="121"/>
      <c r="E55" s="121"/>
      <c r="F55" s="121"/>
      <c r="G55" s="57"/>
    </row>
  </sheetData>
  <mergeCells count="6">
    <mergeCell ref="A55:G55"/>
    <mergeCell ref="A2:G2"/>
    <mergeCell ref="A53:G53"/>
    <mergeCell ref="A52:G52"/>
    <mergeCell ref="D4:G4"/>
    <mergeCell ref="B4:C4"/>
  </mergeCells>
  <printOptions/>
  <pageMargins left="0.23" right="0.27" top="0.75" bottom="0.64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1.7109375" style="0" bestFit="1" customWidth="1"/>
    <col min="3" max="3" width="9.28125" style="0" bestFit="1" customWidth="1"/>
    <col min="4" max="4" width="11.28125" style="0" bestFit="1" customWidth="1"/>
    <col min="5" max="5" width="9.28125" style="0" bestFit="1" customWidth="1"/>
    <col min="6" max="6" width="15.8515625" style="0" customWidth="1"/>
    <col min="7" max="7" width="9.57421875" style="13" bestFit="1" customWidth="1"/>
    <col min="8" max="8" width="9.140625" style="13" customWidth="1"/>
  </cols>
  <sheetData>
    <row r="1" ht="18.75" customHeight="1"/>
    <row r="2" spans="1:7" ht="27" customHeight="1">
      <c r="A2" s="138" t="s">
        <v>16</v>
      </c>
      <c r="B2" s="139"/>
      <c r="C2" s="139"/>
      <c r="D2" s="139"/>
      <c r="E2" s="139"/>
      <c r="F2" s="139"/>
      <c r="G2" s="140"/>
    </row>
    <row r="3" spans="1:9" ht="31.5">
      <c r="A3" s="141"/>
      <c r="B3" s="142">
        <v>38168</v>
      </c>
      <c r="C3" s="143"/>
      <c r="D3" s="143" t="s">
        <v>126</v>
      </c>
      <c r="E3" s="144"/>
      <c r="F3" s="145" t="s">
        <v>127</v>
      </c>
      <c r="G3" s="146"/>
      <c r="H3" s="147"/>
      <c r="I3" s="148"/>
    </row>
    <row r="4" spans="1:7" ht="12.75">
      <c r="A4" s="140"/>
      <c r="B4" s="149" t="s">
        <v>128</v>
      </c>
      <c r="C4" s="149" t="s">
        <v>129</v>
      </c>
      <c r="D4" s="150" t="s">
        <v>128</v>
      </c>
      <c r="E4" s="150" t="s">
        <v>129</v>
      </c>
      <c r="F4" s="151"/>
      <c r="G4" s="149"/>
    </row>
    <row r="5" spans="1:7" ht="12.75">
      <c r="A5" s="152"/>
      <c r="B5" s="153" t="s">
        <v>54</v>
      </c>
      <c r="C5" s="154"/>
      <c r="D5" s="153" t="s">
        <v>54</v>
      </c>
      <c r="E5" s="153"/>
      <c r="F5" s="153" t="s">
        <v>91</v>
      </c>
      <c r="G5" s="155"/>
    </row>
    <row r="6" spans="1:7" ht="18" customHeight="1">
      <c r="A6" s="156" t="s">
        <v>130</v>
      </c>
      <c r="B6" s="157">
        <v>143803</v>
      </c>
      <c r="C6" s="158">
        <v>38.5</v>
      </c>
      <c r="D6" s="157">
        <v>140003</v>
      </c>
      <c r="E6" s="159">
        <v>38.5</v>
      </c>
      <c r="F6" s="160">
        <v>2.7</v>
      </c>
      <c r="G6" s="161"/>
    </row>
    <row r="7" spans="1:7" ht="18" customHeight="1">
      <c r="A7" s="156" t="s">
        <v>131</v>
      </c>
      <c r="B7" s="162">
        <v>94581</v>
      </c>
      <c r="C7" s="158">
        <v>25.3</v>
      </c>
      <c r="D7" s="163">
        <v>91148</v>
      </c>
      <c r="E7" s="164">
        <v>25.1</v>
      </c>
      <c r="F7" s="160">
        <v>3.8</v>
      </c>
      <c r="G7" s="165"/>
    </row>
    <row r="8" spans="1:7" ht="18" customHeight="1">
      <c r="A8" s="156" t="s">
        <v>132</v>
      </c>
      <c r="B8" s="166">
        <v>135579</v>
      </c>
      <c r="C8" s="167">
        <v>36.2</v>
      </c>
      <c r="D8" s="166">
        <v>132431</v>
      </c>
      <c r="E8" s="168">
        <v>36.4</v>
      </c>
      <c r="F8" s="169">
        <v>2.4</v>
      </c>
      <c r="G8" s="165"/>
    </row>
    <row r="9" spans="1:7" ht="12.75">
      <c r="A9" s="156"/>
      <c r="B9" s="170"/>
      <c r="C9" s="150"/>
      <c r="D9" s="170"/>
      <c r="E9" s="164"/>
      <c r="F9" s="171"/>
      <c r="G9" s="164"/>
    </row>
    <row r="10" spans="1:7" ht="12" customHeight="1" thickBot="1">
      <c r="A10" s="172" t="s">
        <v>16</v>
      </c>
      <c r="B10" s="173">
        <f>SUM(B6:B9)</f>
        <v>373963</v>
      </c>
      <c r="C10" s="174">
        <v>100</v>
      </c>
      <c r="D10" s="175">
        <f>SUM(D6:D8)</f>
        <v>363582</v>
      </c>
      <c r="E10" s="176">
        <f>SUM(E6:E8)</f>
        <v>100</v>
      </c>
      <c r="F10" s="177">
        <v>2.9</v>
      </c>
      <c r="G10" s="178"/>
    </row>
    <row r="11" spans="1:7" ht="12.75">
      <c r="A11" s="139"/>
      <c r="B11" s="139"/>
      <c r="C11" s="139"/>
      <c r="D11" s="139"/>
      <c r="E11" s="139"/>
      <c r="F11" s="139"/>
      <c r="G11" s="140"/>
    </row>
    <row r="12" spans="1:7" ht="12.75">
      <c r="A12" s="139"/>
      <c r="B12" s="163"/>
      <c r="C12" s="139"/>
      <c r="D12" s="179"/>
      <c r="E12" s="139"/>
      <c r="F12" s="139"/>
      <c r="G12" s="140"/>
    </row>
    <row r="13" spans="1:8" ht="12.75">
      <c r="A13" s="180" t="s">
        <v>130</v>
      </c>
      <c r="B13" s="152"/>
      <c r="C13" s="152"/>
      <c r="D13" s="152"/>
      <c r="E13" s="152"/>
      <c r="F13" s="152"/>
      <c r="G13" s="140"/>
      <c r="H13" s="181"/>
    </row>
    <row r="14" spans="1:8" ht="31.5">
      <c r="A14" s="182"/>
      <c r="B14" s="142">
        <v>38168</v>
      </c>
      <c r="C14" s="143"/>
      <c r="D14" s="143" t="s">
        <v>126</v>
      </c>
      <c r="E14" s="144"/>
      <c r="F14" s="145" t="s">
        <v>127</v>
      </c>
      <c r="G14" s="140"/>
      <c r="H14" s="181"/>
    </row>
    <row r="15" spans="1:8" ht="12.75">
      <c r="A15" s="139"/>
      <c r="B15" s="183" t="s">
        <v>128</v>
      </c>
      <c r="C15" s="184" t="s">
        <v>129</v>
      </c>
      <c r="D15" s="185" t="s">
        <v>128</v>
      </c>
      <c r="E15" s="184" t="s">
        <v>129</v>
      </c>
      <c r="F15" s="185"/>
      <c r="G15" s="140"/>
      <c r="H15" s="181"/>
    </row>
    <row r="16" spans="1:8" ht="12.75">
      <c r="A16" s="152"/>
      <c r="B16" s="153" t="s">
        <v>54</v>
      </c>
      <c r="C16" s="153"/>
      <c r="D16" s="153" t="s">
        <v>54</v>
      </c>
      <c r="E16" s="153"/>
      <c r="F16" s="153" t="s">
        <v>91</v>
      </c>
      <c r="G16" s="140"/>
      <c r="H16" s="181"/>
    </row>
    <row r="17" spans="1:8" ht="12.75">
      <c r="A17" s="140" t="s">
        <v>133</v>
      </c>
      <c r="G17" s="140"/>
      <c r="H17" s="181"/>
    </row>
    <row r="18" spans="1:8" ht="12.75">
      <c r="A18" s="139" t="s">
        <v>134</v>
      </c>
      <c r="B18" s="47">
        <v>101190</v>
      </c>
      <c r="C18" s="186">
        <v>70.4</v>
      </c>
      <c r="D18" s="47">
        <v>101962</v>
      </c>
      <c r="E18" s="187">
        <v>72.8</v>
      </c>
      <c r="F18" s="188">
        <v>-0.8</v>
      </c>
      <c r="G18" s="140"/>
      <c r="H18" s="181"/>
    </row>
    <row r="19" spans="1:8" ht="12.75">
      <c r="A19" s="139" t="s">
        <v>135</v>
      </c>
      <c r="B19" s="47">
        <v>6216</v>
      </c>
      <c r="C19" s="189">
        <v>4.3</v>
      </c>
      <c r="D19" s="47">
        <v>8232</v>
      </c>
      <c r="E19" s="187">
        <v>5.9</v>
      </c>
      <c r="F19" s="187">
        <v>-24.5</v>
      </c>
      <c r="G19" s="159"/>
      <c r="H19" s="181"/>
    </row>
    <row r="20" spans="1:8" ht="12.75">
      <c r="A20" s="139" t="s">
        <v>136</v>
      </c>
      <c r="B20" s="190">
        <v>36397</v>
      </c>
      <c r="C20" s="191">
        <v>25.3</v>
      </c>
      <c r="D20" s="190">
        <v>29809</v>
      </c>
      <c r="E20" s="192">
        <v>21.3</v>
      </c>
      <c r="F20" s="193">
        <v>22.1</v>
      </c>
      <c r="G20" s="159"/>
      <c r="H20" s="181"/>
    </row>
    <row r="21" spans="1:8" ht="12.75">
      <c r="A21" s="139"/>
      <c r="B21" s="47"/>
      <c r="C21" s="189"/>
      <c r="D21" s="47"/>
      <c r="E21" s="187"/>
      <c r="F21" s="194"/>
      <c r="G21" s="159"/>
      <c r="H21" s="181"/>
    </row>
    <row r="22" spans="1:8" ht="12.75">
      <c r="A22" s="195" t="s">
        <v>130</v>
      </c>
      <c r="B22" s="196">
        <f>SUM(B18:B21)</f>
        <v>143803</v>
      </c>
      <c r="C22" s="197">
        <f>SUM(C18:C21)</f>
        <v>100</v>
      </c>
      <c r="D22" s="196">
        <f>SUM(D18:D20)</f>
        <v>140003</v>
      </c>
      <c r="E22" s="198">
        <f>SUM(E18:E20)</f>
        <v>100</v>
      </c>
      <c r="F22" s="199">
        <v>2.7</v>
      </c>
      <c r="G22" s="140"/>
      <c r="H22" s="181"/>
    </row>
    <row r="23" spans="1:7" ht="2.25" customHeight="1" thickBot="1">
      <c r="A23" s="200"/>
      <c r="B23" s="200"/>
      <c r="C23" s="200"/>
      <c r="D23" s="200"/>
      <c r="E23" s="200"/>
      <c r="F23" s="201"/>
      <c r="G23" s="202"/>
    </row>
    <row r="24" spans="1:7" ht="2.25" customHeight="1">
      <c r="A24" s="202"/>
      <c r="B24" s="202"/>
      <c r="C24" s="202"/>
      <c r="D24" s="202"/>
      <c r="E24" s="202"/>
      <c r="F24" s="203"/>
      <c r="G24" s="202"/>
    </row>
    <row r="25" spans="1:7" ht="12.75" customHeight="1">
      <c r="A25" s="202"/>
      <c r="B25" s="202"/>
      <c r="C25" s="202"/>
      <c r="D25" s="202"/>
      <c r="E25" s="202"/>
      <c r="F25" s="203"/>
      <c r="G25" s="202"/>
    </row>
    <row r="26" spans="1:7" ht="12.75" customHeight="1">
      <c r="A26" s="202"/>
      <c r="B26" s="202"/>
      <c r="C26" s="202"/>
      <c r="D26" s="202"/>
      <c r="E26" s="202"/>
      <c r="F26" s="203"/>
      <c r="G26" s="202"/>
    </row>
    <row r="27" spans="1:7" ht="21" customHeight="1">
      <c r="A27" s="204"/>
      <c r="B27" s="205"/>
      <c r="C27" s="205"/>
      <c r="D27" s="205"/>
      <c r="E27" s="205"/>
      <c r="F27" s="205"/>
      <c r="G27" s="55"/>
    </row>
    <row r="28" spans="1:7" ht="12.75">
      <c r="A28" s="180" t="s">
        <v>137</v>
      </c>
      <c r="B28" s="206"/>
      <c r="C28" s="206"/>
      <c r="D28" s="206"/>
      <c r="E28" s="206"/>
      <c r="F28" s="206"/>
      <c r="G28" s="55"/>
    </row>
    <row r="29" spans="1:7" ht="31.5">
      <c r="A29" s="204"/>
      <c r="B29" s="142">
        <v>38168</v>
      </c>
      <c r="C29" s="143"/>
      <c r="D29" s="143" t="s">
        <v>126</v>
      </c>
      <c r="E29" s="144"/>
      <c r="F29" s="145" t="s">
        <v>127</v>
      </c>
      <c r="G29" s="140"/>
    </row>
    <row r="30" spans="1:7" ht="12.75">
      <c r="A30" s="182"/>
      <c r="B30" s="149" t="s">
        <v>128</v>
      </c>
      <c r="C30" s="149" t="s">
        <v>129</v>
      </c>
      <c r="D30" s="149" t="s">
        <v>128</v>
      </c>
      <c r="E30" s="149" t="s">
        <v>129</v>
      </c>
      <c r="F30" s="149"/>
      <c r="G30" s="140"/>
    </row>
    <row r="31" spans="1:7" ht="12.75">
      <c r="A31" s="152"/>
      <c r="B31" s="207" t="s">
        <v>54</v>
      </c>
      <c r="C31" s="208"/>
      <c r="D31" s="208" t="s">
        <v>54</v>
      </c>
      <c r="E31" s="208"/>
      <c r="F31" s="208" t="s">
        <v>91</v>
      </c>
      <c r="G31" s="156"/>
    </row>
    <row r="32" spans="1:8" ht="12.75">
      <c r="A32" s="139" t="s">
        <v>138</v>
      </c>
      <c r="B32" s="47">
        <v>71186</v>
      </c>
      <c r="C32" s="187">
        <v>52.5</v>
      </c>
      <c r="D32" s="47">
        <v>68615</v>
      </c>
      <c r="E32" s="187">
        <v>51.8</v>
      </c>
      <c r="F32" s="188">
        <v>3.7</v>
      </c>
      <c r="G32" s="209"/>
      <c r="H32" s="209"/>
    </row>
    <row r="33" spans="1:7" ht="12.75">
      <c r="A33" s="140" t="s">
        <v>139</v>
      </c>
      <c r="B33" s="47">
        <v>4124</v>
      </c>
      <c r="C33" s="187">
        <v>3</v>
      </c>
      <c r="D33" s="47">
        <v>4830</v>
      </c>
      <c r="E33" s="187">
        <v>3.6</v>
      </c>
      <c r="F33" s="188">
        <v>-14.6</v>
      </c>
      <c r="G33" s="209"/>
    </row>
    <row r="34" spans="1:7" ht="12.75">
      <c r="A34" s="139" t="s">
        <v>140</v>
      </c>
      <c r="B34" s="47">
        <v>40529</v>
      </c>
      <c r="C34" s="187">
        <v>29.9</v>
      </c>
      <c r="D34" s="47">
        <v>38247</v>
      </c>
      <c r="E34" s="187">
        <v>28.9</v>
      </c>
      <c r="F34" s="188">
        <v>6</v>
      </c>
      <c r="G34" s="209"/>
    </row>
    <row r="35" spans="1:7" ht="12.75">
      <c r="A35" s="139" t="s">
        <v>141</v>
      </c>
      <c r="B35" s="47">
        <v>4112</v>
      </c>
      <c r="C35" s="187">
        <v>3</v>
      </c>
      <c r="D35" s="47">
        <v>3657</v>
      </c>
      <c r="E35" s="187">
        <v>2.8</v>
      </c>
      <c r="F35" s="188">
        <v>12.4</v>
      </c>
      <c r="G35" s="209"/>
    </row>
    <row r="36" spans="1:7" ht="21">
      <c r="A36" s="210" t="s">
        <v>142</v>
      </c>
      <c r="B36" s="47">
        <v>10958</v>
      </c>
      <c r="C36" s="187">
        <v>8.1</v>
      </c>
      <c r="D36" s="47">
        <v>12986</v>
      </c>
      <c r="E36" s="187">
        <v>9.8</v>
      </c>
      <c r="F36" s="188">
        <v>-15.6</v>
      </c>
      <c r="G36" s="209"/>
    </row>
    <row r="37" spans="1:7" ht="12.75">
      <c r="A37" s="139" t="s">
        <v>143</v>
      </c>
      <c r="B37" s="47">
        <v>4670</v>
      </c>
      <c r="C37" s="187">
        <v>3.5</v>
      </c>
      <c r="D37" s="47">
        <v>4096</v>
      </c>
      <c r="E37" s="187">
        <v>3.1</v>
      </c>
      <c r="F37" s="188">
        <v>14</v>
      </c>
      <c r="G37" s="209"/>
    </row>
    <row r="38" spans="1:7" ht="12.75">
      <c r="A38" s="139"/>
      <c r="B38" s="47"/>
      <c r="C38" s="187"/>
      <c r="D38" s="211"/>
      <c r="E38" s="187"/>
      <c r="F38" s="212"/>
      <c r="G38" s="209"/>
    </row>
    <row r="39" spans="1:7" ht="13.5" thickBot="1">
      <c r="A39" s="200" t="s">
        <v>137</v>
      </c>
      <c r="B39" s="213">
        <f>SUM(B32:B38)</f>
        <v>135579</v>
      </c>
      <c r="C39" s="214">
        <f>SUM(C32:C38)</f>
        <v>100</v>
      </c>
      <c r="D39" s="213">
        <f>SUM(D32:D37)</f>
        <v>132431</v>
      </c>
      <c r="E39" s="214">
        <f>SUM(E32:E37)</f>
        <v>99.99999999999999</v>
      </c>
      <c r="F39" s="215">
        <v>2.4</v>
      </c>
      <c r="G39" s="20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0.421875" style="0" bestFit="1" customWidth="1"/>
    <col min="3" max="3" width="3.140625" style="0" customWidth="1"/>
    <col min="4" max="4" width="12.28125" style="0" customWidth="1"/>
    <col min="5" max="5" width="4.140625" style="0" customWidth="1"/>
    <col min="6" max="6" width="15.28125" style="0" customWidth="1"/>
  </cols>
  <sheetData>
    <row r="1" ht="22.5" customHeight="1"/>
    <row r="2" spans="1:6" ht="26.25" customHeight="1">
      <c r="A2" s="111" t="s">
        <v>144</v>
      </c>
      <c r="B2" s="27"/>
      <c r="C2" s="27"/>
      <c r="D2" s="27"/>
      <c r="E2" s="27"/>
      <c r="F2" s="27"/>
    </row>
    <row r="3" spans="1:6" ht="42">
      <c r="A3" s="108"/>
      <c r="B3" s="216">
        <v>38168</v>
      </c>
      <c r="C3" s="217"/>
      <c r="D3" s="218" t="s">
        <v>126</v>
      </c>
      <c r="E3" s="217"/>
      <c r="F3" s="218" t="s">
        <v>127</v>
      </c>
    </row>
    <row r="4" spans="1:6" ht="12.75">
      <c r="A4" s="108"/>
      <c r="B4" s="129" t="s">
        <v>128</v>
      </c>
      <c r="C4" s="129"/>
      <c r="D4" s="129" t="s">
        <v>128</v>
      </c>
      <c r="E4" s="129"/>
      <c r="F4" s="219" t="s">
        <v>91</v>
      </c>
    </row>
    <row r="5" spans="1:6" ht="12.75">
      <c r="A5" s="27"/>
      <c r="B5" s="112" t="s">
        <v>54</v>
      </c>
      <c r="C5" s="27"/>
      <c r="D5" s="112" t="s">
        <v>54</v>
      </c>
      <c r="E5" s="27"/>
      <c r="F5" s="12"/>
    </row>
    <row r="6" spans="1:6" ht="12.75">
      <c r="A6" s="108" t="s">
        <v>145</v>
      </c>
      <c r="B6" s="220">
        <v>41647</v>
      </c>
      <c r="C6" s="221"/>
      <c r="D6" s="222">
        <v>48451</v>
      </c>
      <c r="E6" s="223"/>
      <c r="F6" s="224">
        <f>(B6-D6)/D6*100</f>
        <v>-14.043053806938968</v>
      </c>
    </row>
    <row r="7" spans="1:6" ht="12.75">
      <c r="A7" s="1" t="s">
        <v>146</v>
      </c>
      <c r="B7" s="225">
        <v>81011</v>
      </c>
      <c r="C7" s="226"/>
      <c r="D7" s="227">
        <v>75498</v>
      </c>
      <c r="E7" s="228"/>
      <c r="F7" s="229">
        <f>(B7-D7)/D7*100</f>
        <v>7.302180190203714</v>
      </c>
    </row>
    <row r="8" spans="1:6" ht="12.75">
      <c r="A8" s="108"/>
      <c r="B8" s="230"/>
      <c r="C8" s="221"/>
      <c r="D8" s="231"/>
      <c r="E8" s="223"/>
      <c r="F8" s="232"/>
    </row>
    <row r="9" spans="1:6" ht="21">
      <c r="A9" s="233" t="s">
        <v>147</v>
      </c>
      <c r="B9" s="234">
        <f>SUM(B6:B8)</f>
        <v>122658</v>
      </c>
      <c r="C9" s="234">
        <f>SUM(C6:C8)</f>
        <v>0</v>
      </c>
      <c r="D9" s="235">
        <f>SUM(D6:D8)</f>
        <v>123949</v>
      </c>
      <c r="E9" s="223"/>
      <c r="F9" s="236">
        <f>(B9-D9)/D9*100</f>
        <v>-1.0415574147431605</v>
      </c>
    </row>
    <row r="10" spans="1:6" ht="12.75">
      <c r="A10" s="108" t="s">
        <v>148</v>
      </c>
      <c r="B10" s="237">
        <v>1202</v>
      </c>
      <c r="C10" s="221"/>
      <c r="D10" s="238">
        <v>1221</v>
      </c>
      <c r="E10" s="223"/>
      <c r="F10" s="239">
        <f>(B10-D10)/D10*100</f>
        <v>-1.556101556101556</v>
      </c>
    </row>
    <row r="11" spans="1:6" ht="12.75">
      <c r="A11" s="108" t="s">
        <v>149</v>
      </c>
      <c r="B11" s="240">
        <v>917</v>
      </c>
      <c r="C11" s="226"/>
      <c r="D11" s="241">
        <v>1161</v>
      </c>
      <c r="E11" s="228"/>
      <c r="F11" s="242">
        <f>(B11-D11)/D11*100</f>
        <v>-21.016365202411713</v>
      </c>
    </row>
    <row r="12" spans="1:6" ht="12.75">
      <c r="A12" s="108"/>
      <c r="B12" s="220"/>
      <c r="C12" s="221"/>
      <c r="D12" s="222"/>
      <c r="E12" s="223"/>
      <c r="F12" s="224"/>
    </row>
    <row r="13" spans="1:6" ht="12.75">
      <c r="A13" s="111" t="s">
        <v>144</v>
      </c>
      <c r="B13" s="243">
        <v>124777</v>
      </c>
      <c r="C13" s="226"/>
      <c r="D13" s="244">
        <v>126331</v>
      </c>
      <c r="E13" s="228"/>
      <c r="F13" s="245">
        <f>(B13-D13)/D13*100</f>
        <v>-1.2301018752325241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2004-09-27T10:23:46Z</cp:lastPrinted>
  <dcterms:created xsi:type="dcterms:W3CDTF">2003-06-26T12:54:16Z</dcterms:created>
  <dcterms:modified xsi:type="dcterms:W3CDTF">2006-06-26T10:43:51Z</dcterms:modified>
  <cp:category/>
  <cp:version/>
  <cp:contentType/>
  <cp:contentStatus/>
</cp:coreProperties>
</file>